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H:\Work\Hivatal_2019-20\zz_EGYEBEK_zz\"/>
    </mc:Choice>
  </mc:AlternateContent>
  <bookViews>
    <workbookView xWindow="0" yWindow="0" windowWidth="28800" windowHeight="12150"/>
  </bookViews>
  <sheets>
    <sheet name="Tanterv" sheetId="2" r:id="rId1"/>
  </sheets>
  <definedNames>
    <definedName name="_xlnm._FilterDatabase" localSheetId="0" hidden="1">Tanterv!$A$3:$Y$151</definedName>
  </definedNames>
  <calcPr calcId="162913"/>
</workbook>
</file>

<file path=xl/calcChain.xml><?xml version="1.0" encoding="utf-8"?>
<calcChain xmlns="http://schemas.openxmlformats.org/spreadsheetml/2006/main">
  <c r="U148" i="2" l="1"/>
  <c r="U147" i="2"/>
  <c r="P147" i="2"/>
  <c r="N147" i="2"/>
  <c r="L147" i="2"/>
  <c r="K147" i="2"/>
  <c r="U146" i="2"/>
  <c r="U145" i="2"/>
  <c r="U143" i="2"/>
  <c r="N143" i="2"/>
  <c r="M143" i="2"/>
  <c r="L143" i="2"/>
  <c r="K143" i="2"/>
  <c r="U142" i="2"/>
  <c r="P142" i="2"/>
  <c r="O142" i="2"/>
  <c r="N142" i="2"/>
  <c r="M142" i="2"/>
  <c r="L142" i="2"/>
  <c r="K142" i="2"/>
  <c r="U141" i="2"/>
  <c r="P141" i="2"/>
  <c r="O141" i="2"/>
  <c r="N141" i="2"/>
  <c r="M141" i="2"/>
  <c r="L141" i="2"/>
  <c r="K141" i="2"/>
  <c r="U140" i="2"/>
  <c r="P140" i="2"/>
  <c r="O140" i="2"/>
  <c r="N140" i="2"/>
  <c r="M140" i="2"/>
  <c r="L140" i="2"/>
  <c r="K140" i="2"/>
  <c r="U139" i="2"/>
  <c r="D136" i="2" s="1"/>
  <c r="P139" i="2"/>
  <c r="O139" i="2"/>
  <c r="N139" i="2"/>
  <c r="M139" i="2"/>
  <c r="L139" i="2"/>
  <c r="K139" i="2"/>
  <c r="U138" i="2"/>
  <c r="P138" i="2"/>
  <c r="O138" i="2"/>
  <c r="N138" i="2"/>
  <c r="M138" i="2"/>
  <c r="L138" i="2"/>
  <c r="K138" i="2"/>
  <c r="H132" i="2"/>
  <c r="U131" i="2"/>
  <c r="P131" i="2"/>
  <c r="N131" i="2"/>
  <c r="L131" i="2"/>
  <c r="K131" i="2"/>
  <c r="U130" i="2"/>
  <c r="U128" i="2"/>
  <c r="N128" i="2"/>
  <c r="M128" i="2"/>
  <c r="L128" i="2"/>
  <c r="K128" i="2"/>
  <c r="U127" i="2"/>
  <c r="P127" i="2"/>
  <c r="O127" i="2"/>
  <c r="N127" i="2"/>
  <c r="M127" i="2"/>
  <c r="L127" i="2"/>
  <c r="K127" i="2"/>
  <c r="U126" i="2"/>
  <c r="P126" i="2"/>
  <c r="O126" i="2"/>
  <c r="N126" i="2"/>
  <c r="M126" i="2"/>
  <c r="L126" i="2"/>
  <c r="K126" i="2"/>
  <c r="U125" i="2"/>
  <c r="P125" i="2"/>
  <c r="O125" i="2"/>
  <c r="N125" i="2"/>
  <c r="M125" i="2"/>
  <c r="L125" i="2"/>
  <c r="K125" i="2"/>
  <c r="U124" i="2"/>
  <c r="D121" i="2" s="1"/>
  <c r="P124" i="2"/>
  <c r="O124" i="2"/>
  <c r="N124" i="2"/>
  <c r="M124" i="2"/>
  <c r="L124" i="2"/>
  <c r="K124" i="2"/>
  <c r="U123" i="2"/>
  <c r="P123" i="2"/>
  <c r="O123" i="2"/>
  <c r="N123" i="2"/>
  <c r="M123" i="2"/>
  <c r="L123" i="2"/>
  <c r="K123" i="2"/>
  <c r="H117" i="2"/>
  <c r="U116" i="2"/>
  <c r="P116" i="2"/>
  <c r="N116" i="2"/>
  <c r="L116" i="2"/>
  <c r="K116" i="2"/>
  <c r="U115" i="2"/>
  <c r="U114" i="2"/>
  <c r="U113" i="2"/>
  <c r="U112" i="2"/>
  <c r="U111" i="2"/>
  <c r="U110" i="2"/>
  <c r="U109" i="2"/>
  <c r="U108" i="2"/>
  <c r="U107" i="2"/>
  <c r="U105" i="2"/>
  <c r="N105" i="2"/>
  <c r="M105" i="2"/>
  <c r="L105" i="2"/>
  <c r="K105" i="2"/>
  <c r="U104" i="2"/>
  <c r="N104" i="2"/>
  <c r="M104" i="2"/>
  <c r="L104" i="2"/>
  <c r="K104" i="2"/>
  <c r="U103" i="2"/>
  <c r="U102" i="2"/>
  <c r="P102" i="2"/>
  <c r="O102" i="2"/>
  <c r="N102" i="2"/>
  <c r="M102" i="2"/>
  <c r="L102" i="2"/>
  <c r="K102" i="2"/>
  <c r="U101" i="2"/>
  <c r="P101" i="2"/>
  <c r="O101" i="2"/>
  <c r="N101" i="2"/>
  <c r="M101" i="2"/>
  <c r="L101" i="2"/>
  <c r="K101" i="2"/>
  <c r="U100" i="2"/>
  <c r="U99" i="2"/>
  <c r="D97" i="2" s="1"/>
  <c r="P99" i="2"/>
  <c r="O99" i="2"/>
  <c r="N99" i="2"/>
  <c r="M99" i="2"/>
  <c r="L99" i="2"/>
  <c r="K99" i="2"/>
  <c r="I93" i="2"/>
  <c r="G93" i="2"/>
  <c r="E93" i="2"/>
  <c r="U92" i="2"/>
  <c r="U91" i="2"/>
  <c r="U90" i="2"/>
  <c r="U89" i="2"/>
  <c r="P89" i="2"/>
  <c r="N89" i="2"/>
  <c r="L89" i="2"/>
  <c r="K89" i="2"/>
  <c r="U88" i="2"/>
  <c r="U87" i="2"/>
  <c r="U86" i="2"/>
  <c r="U85" i="2"/>
  <c r="U84" i="2"/>
  <c r="P84" i="2"/>
  <c r="O84" i="2"/>
  <c r="N84" i="2"/>
  <c r="M84" i="2"/>
  <c r="L84" i="2"/>
  <c r="K84" i="2"/>
  <c r="U83" i="2"/>
  <c r="U82" i="2"/>
  <c r="P82" i="2"/>
  <c r="O82" i="2"/>
  <c r="N82" i="2"/>
  <c r="M82" i="2"/>
  <c r="L82" i="2"/>
  <c r="K82" i="2"/>
  <c r="U80" i="2"/>
  <c r="N80" i="2"/>
  <c r="M80" i="2"/>
  <c r="L80" i="2"/>
  <c r="K80" i="2"/>
  <c r="U79" i="2"/>
  <c r="N79" i="2"/>
  <c r="M79" i="2"/>
  <c r="L79" i="2"/>
  <c r="K79" i="2"/>
  <c r="U78" i="2"/>
  <c r="P78" i="2"/>
  <c r="O78" i="2"/>
  <c r="N78" i="2"/>
  <c r="M78" i="2"/>
  <c r="L78" i="2"/>
  <c r="K78" i="2"/>
  <c r="U77" i="2"/>
  <c r="P77" i="2"/>
  <c r="O77" i="2"/>
  <c r="N77" i="2"/>
  <c r="M77" i="2"/>
  <c r="L77" i="2"/>
  <c r="K77" i="2"/>
  <c r="U76" i="2"/>
  <c r="U75" i="2"/>
  <c r="D73" i="2" s="1"/>
  <c r="P75" i="2"/>
  <c r="N75" i="2"/>
  <c r="M75" i="2"/>
  <c r="L75" i="2"/>
  <c r="K75" i="2"/>
  <c r="I68" i="2"/>
  <c r="G68" i="2"/>
  <c r="E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0" i="2"/>
  <c r="N50" i="2"/>
  <c r="M50" i="2"/>
  <c r="L50" i="2"/>
  <c r="K50" i="2"/>
  <c r="U49" i="2"/>
  <c r="N49" i="2"/>
  <c r="M49" i="2"/>
  <c r="L49" i="2"/>
  <c r="K49" i="2"/>
  <c r="U48" i="2"/>
  <c r="P48" i="2"/>
  <c r="N48" i="2"/>
  <c r="L48" i="2"/>
  <c r="K48" i="2"/>
  <c r="U47" i="2"/>
  <c r="P47" i="2"/>
  <c r="O47" i="2"/>
  <c r="N47" i="2"/>
  <c r="M47" i="2"/>
  <c r="L47" i="2"/>
  <c r="K47" i="2"/>
  <c r="U46" i="2"/>
  <c r="P46" i="2"/>
  <c r="O46" i="2"/>
  <c r="N46" i="2"/>
  <c r="M46" i="2"/>
  <c r="L46" i="2"/>
  <c r="K46" i="2"/>
  <c r="U45" i="2"/>
  <c r="D43" i="2" s="1"/>
  <c r="P45" i="2"/>
  <c r="O45" i="2"/>
  <c r="N45" i="2"/>
  <c r="M45" i="2"/>
  <c r="L45" i="2"/>
  <c r="K45" i="2"/>
  <c r="S40" i="2"/>
  <c r="R40" i="2"/>
  <c r="Q40" i="2"/>
  <c r="J40" i="2"/>
  <c r="J132" i="2" s="1"/>
  <c r="I40" i="2"/>
  <c r="I149" i="2" s="1"/>
  <c r="H40" i="2"/>
  <c r="H93" i="2" s="1"/>
  <c r="G40" i="2"/>
  <c r="G132" i="2" s="1"/>
  <c r="F40" i="2"/>
  <c r="F132" i="2" s="1"/>
  <c r="E40" i="2"/>
  <c r="E149" i="2" s="1"/>
  <c r="P38" i="2"/>
  <c r="M38" i="2"/>
  <c r="L38" i="2"/>
  <c r="K38" i="2"/>
  <c r="P36" i="2"/>
  <c r="O36" i="2"/>
  <c r="N36" i="2"/>
  <c r="M36" i="2"/>
  <c r="L36" i="2"/>
  <c r="K36" i="2"/>
  <c r="N35" i="2"/>
  <c r="M35" i="2"/>
  <c r="L35" i="2"/>
  <c r="K35" i="2"/>
  <c r="U33" i="2"/>
  <c r="P33" i="2"/>
  <c r="O33" i="2"/>
  <c r="N33" i="2"/>
  <c r="M33" i="2"/>
  <c r="L33" i="2"/>
  <c r="K33" i="2"/>
  <c r="U32" i="2"/>
  <c r="P32" i="2"/>
  <c r="O32" i="2"/>
  <c r="N32" i="2"/>
  <c r="M32" i="2"/>
  <c r="L32" i="2"/>
  <c r="K32" i="2"/>
  <c r="U31" i="2"/>
  <c r="P31" i="2"/>
  <c r="O31" i="2"/>
  <c r="N31" i="2"/>
  <c r="M31" i="2"/>
  <c r="L31" i="2"/>
  <c r="K31" i="2"/>
  <c r="U30" i="2"/>
  <c r="P30" i="2"/>
  <c r="O30" i="2"/>
  <c r="N30" i="2"/>
  <c r="M30" i="2"/>
  <c r="L30" i="2"/>
  <c r="K30" i="2"/>
  <c r="U29" i="2"/>
  <c r="P29" i="2"/>
  <c r="O29" i="2"/>
  <c r="N29" i="2"/>
  <c r="M29" i="2"/>
  <c r="L29" i="2"/>
  <c r="K29" i="2"/>
  <c r="U28" i="2"/>
  <c r="P28" i="2"/>
  <c r="O28" i="2"/>
  <c r="N28" i="2"/>
  <c r="M28" i="2"/>
  <c r="L28" i="2"/>
  <c r="K28" i="2"/>
  <c r="U27" i="2"/>
  <c r="P27" i="2"/>
  <c r="O27" i="2"/>
  <c r="N27" i="2"/>
  <c r="M27" i="2"/>
  <c r="L27" i="2"/>
  <c r="K27" i="2"/>
  <c r="U26" i="2"/>
  <c r="P26" i="2"/>
  <c r="O26" i="2"/>
  <c r="N26" i="2"/>
  <c r="M26" i="2"/>
  <c r="L26" i="2"/>
  <c r="K26" i="2"/>
  <c r="U25" i="2"/>
  <c r="P25" i="2"/>
  <c r="O25" i="2"/>
  <c r="N25" i="2"/>
  <c r="M25" i="2"/>
  <c r="L25" i="2"/>
  <c r="K25" i="2"/>
  <c r="U24" i="2"/>
  <c r="P24" i="2"/>
  <c r="O24" i="2"/>
  <c r="N24" i="2"/>
  <c r="M24" i="2"/>
  <c r="L24" i="2"/>
  <c r="K24" i="2"/>
  <c r="U23" i="2"/>
  <c r="P23" i="2"/>
  <c r="O23" i="2"/>
  <c r="N23" i="2"/>
  <c r="M23" i="2"/>
  <c r="L23" i="2"/>
  <c r="K23" i="2"/>
  <c r="U22" i="2"/>
  <c r="P22" i="2"/>
  <c r="O22" i="2"/>
  <c r="N22" i="2"/>
  <c r="M22" i="2"/>
  <c r="L22" i="2"/>
  <c r="K22" i="2"/>
  <c r="U21" i="2"/>
  <c r="P21" i="2"/>
  <c r="O21" i="2"/>
  <c r="N21" i="2"/>
  <c r="M21" i="2"/>
  <c r="L21" i="2"/>
  <c r="K21" i="2"/>
  <c r="U20" i="2"/>
  <c r="P20" i="2"/>
  <c r="O20" i="2"/>
  <c r="N20" i="2"/>
  <c r="M20" i="2"/>
  <c r="L20" i="2"/>
  <c r="K20" i="2"/>
  <c r="U19" i="2"/>
  <c r="P19" i="2"/>
  <c r="O19" i="2"/>
  <c r="N19" i="2"/>
  <c r="M19" i="2"/>
  <c r="L19" i="2"/>
  <c r="K19" i="2"/>
  <c r="U18" i="2"/>
  <c r="P18" i="2"/>
  <c r="O18" i="2"/>
  <c r="N18" i="2"/>
  <c r="M18" i="2"/>
  <c r="L18" i="2"/>
  <c r="K18" i="2"/>
  <c r="U17" i="2"/>
  <c r="P17" i="2"/>
  <c r="O17" i="2"/>
  <c r="N17" i="2"/>
  <c r="M17" i="2"/>
  <c r="L17" i="2"/>
  <c r="K17" i="2"/>
  <c r="U16" i="2"/>
  <c r="P16" i="2"/>
  <c r="O16" i="2"/>
  <c r="N16" i="2"/>
  <c r="M16" i="2"/>
  <c r="L16" i="2"/>
  <c r="K16" i="2"/>
  <c r="U15" i="2"/>
  <c r="D14" i="2" s="1"/>
  <c r="P15" i="2"/>
  <c r="O15" i="2"/>
  <c r="N15" i="2"/>
  <c r="M15" i="2"/>
  <c r="L15" i="2"/>
  <c r="K15" i="2"/>
  <c r="U13" i="2"/>
  <c r="P13" i="2"/>
  <c r="O13" i="2"/>
  <c r="N13" i="2"/>
  <c r="M13" i="2"/>
  <c r="L13" i="2"/>
  <c r="K13" i="2"/>
  <c r="U12" i="2"/>
  <c r="P12" i="2"/>
  <c r="O12" i="2"/>
  <c r="N12" i="2"/>
  <c r="M12" i="2"/>
  <c r="L12" i="2"/>
  <c r="K12" i="2"/>
  <c r="U11" i="2"/>
  <c r="D10" i="2" s="1"/>
  <c r="P11" i="2"/>
  <c r="O11" i="2"/>
  <c r="N11" i="2"/>
  <c r="M11" i="2"/>
  <c r="L11" i="2"/>
  <c r="K11" i="2"/>
  <c r="U9" i="2"/>
  <c r="P9" i="2"/>
  <c r="O9" i="2"/>
  <c r="N9" i="2"/>
  <c r="M9" i="2"/>
  <c r="L9" i="2"/>
  <c r="K9" i="2"/>
  <c r="U8" i="2"/>
  <c r="P8" i="2"/>
  <c r="O8" i="2"/>
  <c r="N8" i="2"/>
  <c r="M8" i="2"/>
  <c r="L8" i="2"/>
  <c r="K8" i="2"/>
  <c r="U7" i="2"/>
  <c r="P7" i="2"/>
  <c r="O7" i="2"/>
  <c r="N7" i="2"/>
  <c r="M7" i="2"/>
  <c r="L7" i="2"/>
  <c r="K7" i="2"/>
  <c r="U6" i="2"/>
  <c r="P6" i="2"/>
  <c r="O6" i="2"/>
  <c r="N6" i="2"/>
  <c r="N40" i="2" s="1"/>
  <c r="M6" i="2"/>
  <c r="L6" i="2"/>
  <c r="K6" i="2"/>
  <c r="U5" i="2"/>
  <c r="D4" i="2" s="1"/>
  <c r="P5" i="2"/>
  <c r="P40" i="2" s="1"/>
  <c r="O5" i="2"/>
  <c r="O40" i="2" s="1"/>
  <c r="N5" i="2"/>
  <c r="M5" i="2"/>
  <c r="M40" i="2" s="1"/>
  <c r="L5" i="2"/>
  <c r="L40" i="2" s="1"/>
  <c r="K5" i="2"/>
  <c r="K40" i="2" s="1"/>
  <c r="L93" i="2" l="1"/>
  <c r="L68" i="2"/>
  <c r="L149" i="2"/>
  <c r="L132" i="2"/>
  <c r="L117" i="2"/>
  <c r="P93" i="2"/>
  <c r="P68" i="2"/>
  <c r="P149" i="2"/>
  <c r="P132" i="2"/>
  <c r="P117" i="2"/>
  <c r="M149" i="2"/>
  <c r="M68" i="2"/>
  <c r="M132" i="2"/>
  <c r="M117" i="2"/>
  <c r="M93" i="2"/>
  <c r="N132" i="2"/>
  <c r="N117" i="2"/>
  <c r="N93" i="2"/>
  <c r="N68" i="2"/>
  <c r="N149" i="2"/>
  <c r="K132" i="2"/>
  <c r="K117" i="2"/>
  <c r="K93" i="2"/>
  <c r="K68" i="2"/>
  <c r="K149" i="2"/>
  <c r="O132" i="2"/>
  <c r="O117" i="2"/>
  <c r="O93" i="2"/>
  <c r="O68" i="2"/>
  <c r="O149" i="2"/>
  <c r="F149" i="2"/>
  <c r="U149" i="2" s="1"/>
  <c r="J149" i="2"/>
  <c r="F68" i="2"/>
  <c r="J68" i="2"/>
  <c r="F93" i="2"/>
  <c r="J93" i="2"/>
  <c r="U93" i="2" s="1"/>
  <c r="E117" i="2"/>
  <c r="I117" i="2"/>
  <c r="E132" i="2"/>
  <c r="I132" i="2"/>
  <c r="G149" i="2"/>
  <c r="U40" i="2"/>
  <c r="F117" i="2"/>
  <c r="J117" i="2"/>
  <c r="H149" i="2"/>
  <c r="H68" i="2"/>
  <c r="U68" i="2" s="1"/>
  <c r="G117" i="2"/>
  <c r="U117" i="2" l="1"/>
  <c r="U132" i="2"/>
</calcChain>
</file>

<file path=xl/sharedStrings.xml><?xml version="1.0" encoding="utf-8"?>
<sst xmlns="http://schemas.openxmlformats.org/spreadsheetml/2006/main" count="729" uniqueCount="251">
  <si>
    <t>Típus</t>
  </si>
  <si>
    <t>óratípus</t>
  </si>
  <si>
    <t>Előkövetelmények</t>
  </si>
  <si>
    <t>Megjegyzések</t>
  </si>
  <si>
    <t>ea</t>
  </si>
  <si>
    <t>gy</t>
  </si>
  <si>
    <t>l</t>
  </si>
  <si>
    <t>sz</t>
  </si>
  <si>
    <t>kr</t>
  </si>
  <si>
    <t>K</t>
  </si>
  <si>
    <t>v</t>
  </si>
  <si>
    <t>f</t>
  </si>
  <si>
    <t>Egyéb tárgyak, szabadon választható</t>
  </si>
  <si>
    <t>Szabadon választható tárgyak</t>
  </si>
  <si>
    <t>SZV</t>
  </si>
  <si>
    <t>Idegen nyelv</t>
  </si>
  <si>
    <t>a</t>
  </si>
  <si>
    <t>Kritériumkövetelmény</t>
  </si>
  <si>
    <t>Testnevelés</t>
  </si>
  <si>
    <t>Kötelező tárgyak</t>
  </si>
  <si>
    <t>Operációkutatás</t>
  </si>
  <si>
    <t>Mértékelmélet</t>
  </si>
  <si>
    <t>Topológia és differenciálható sokaságok</t>
  </si>
  <si>
    <t>Kötelezően választható tárgyak</t>
  </si>
  <si>
    <t>KV</t>
  </si>
  <si>
    <t>Numerikus analízis</t>
  </si>
  <si>
    <t>Parciális differenciálegyenletek</t>
  </si>
  <si>
    <t>Konvex geometria</t>
  </si>
  <si>
    <t>Csoportok és gyűrűk</t>
  </si>
  <si>
    <t>Komplex függvénytani módszerek</t>
  </si>
  <si>
    <t>A teljes képzés</t>
  </si>
  <si>
    <t>Adatbáziskezelés</t>
  </si>
  <si>
    <t>A web matematikája</t>
  </si>
  <si>
    <t>Optimalizálási modellek</t>
  </si>
  <si>
    <t>A matematika alapjai</t>
  </si>
  <si>
    <t>OPERÁCIÓKUTATÁS SÁV (O)</t>
  </si>
  <si>
    <t>Köt. választható tárgyak (SZ) sávból</t>
  </si>
  <si>
    <t>Köt. választható tárgyak (SZ) vagy más sávból</t>
  </si>
  <si>
    <t>Gráfok és algoritmusok</t>
  </si>
  <si>
    <t>ADATTUDOMÁNYI SÁV (A)</t>
  </si>
  <si>
    <t>Matematikai modellalkotás szeminárium</t>
  </si>
  <si>
    <t>Pénzügy</t>
  </si>
  <si>
    <t>Számvitel</t>
  </si>
  <si>
    <t>Informatika 1</t>
  </si>
  <si>
    <t>Köt. választható tárgyak (A) sávból</t>
  </si>
  <si>
    <t>Köt. választható tárgyak (A) vagy más sávból</t>
  </si>
  <si>
    <t>Az adatbiztonság matematikai alapjai</t>
  </si>
  <si>
    <t>Nyelvi adatok feldolgozása</t>
  </si>
  <si>
    <t>Véletlen algoritmusok</t>
  </si>
  <si>
    <t>Tárgykód</t>
  </si>
  <si>
    <t>Szakdolgozat-készítés</t>
  </si>
  <si>
    <t>BMETE90AM45</t>
  </si>
  <si>
    <t>Kalkulus 2</t>
  </si>
  <si>
    <t>Bevezetés az algebrába 2</t>
  </si>
  <si>
    <t>Kombinatorika és gráfelmélet 1</t>
  </si>
  <si>
    <t>Analízis 1</t>
  </si>
  <si>
    <t>Algebra 1</t>
  </si>
  <si>
    <t>Informatika 2</t>
  </si>
  <si>
    <t>Statisztika 1</t>
  </si>
  <si>
    <t>Analízis 2</t>
  </si>
  <si>
    <t>Differenciálgeometria 1</t>
  </si>
  <si>
    <t>Algebra 2</t>
  </si>
  <si>
    <t>Kombinatorika és gráfelmélet 2</t>
  </si>
  <si>
    <t>Funkcionálanalízis 1</t>
  </si>
  <si>
    <t>Differenciálgeometria 2</t>
  </si>
  <si>
    <t>Funkcionálanalízis 2</t>
  </si>
  <si>
    <t>Statisztika 2</t>
  </si>
  <si>
    <t>Differenciálegyenletek 2</t>
  </si>
  <si>
    <t>Tsz</t>
  </si>
  <si>
    <t>BMETE13AM16</t>
  </si>
  <si>
    <t>alg</t>
  </si>
  <si>
    <t>anal</t>
  </si>
  <si>
    <t>Adatbázis</t>
  </si>
  <si>
    <t>geo</t>
  </si>
  <si>
    <t>SZIT</t>
  </si>
  <si>
    <t>diff</t>
  </si>
  <si>
    <t>sztoch</t>
  </si>
  <si>
    <t>SZTOCHASZTIKA SÁV (SZ)</t>
  </si>
  <si>
    <t>MÉRNÖK MATEMATIKA SÁV (M)</t>
  </si>
  <si>
    <t>BMETE91AM35</t>
  </si>
  <si>
    <t>BMETE91AM36</t>
  </si>
  <si>
    <t>BMETE91AM37</t>
  </si>
  <si>
    <t>BMETE91AM38</t>
  </si>
  <si>
    <t>BMETE91AM39</t>
  </si>
  <si>
    <t>BMETE91AM41</t>
  </si>
  <si>
    <t>BMETE91AM42</t>
  </si>
  <si>
    <t>BMETE91AM43</t>
  </si>
  <si>
    <t>BMETE91AM44</t>
  </si>
  <si>
    <t>BMETE91AM48</t>
  </si>
  <si>
    <t>BMETE91AM49</t>
  </si>
  <si>
    <t>BMETE91AM50</t>
  </si>
  <si>
    <t>BMETE91AM51</t>
  </si>
  <si>
    <t>BMETE92AM36</t>
  </si>
  <si>
    <t>BMETE92AM37</t>
  </si>
  <si>
    <t>BMETE92AM38</t>
  </si>
  <si>
    <t>BMETE92AM39</t>
  </si>
  <si>
    <t>BMETE92AM40</t>
  </si>
  <si>
    <t>BMETE92AM41</t>
  </si>
  <si>
    <t>BMETE92AM42</t>
  </si>
  <si>
    <t>BMETE92AM43</t>
  </si>
  <si>
    <t>BMETE92AM44</t>
  </si>
  <si>
    <t>BMETE92AM45</t>
  </si>
  <si>
    <t>BMETE93AM15</t>
  </si>
  <si>
    <t>BMETE93AM16</t>
  </si>
  <si>
    <t>BMETE93AM17</t>
  </si>
  <si>
    <t>BMETE93AM18</t>
  </si>
  <si>
    <t>BMETE94AM20</t>
  </si>
  <si>
    <t>BMETE94AM21</t>
  </si>
  <si>
    <t>BMETE94AM22</t>
  </si>
  <si>
    <t>BMETE95AM29</t>
  </si>
  <si>
    <t>BMETE95AM30</t>
  </si>
  <si>
    <t>BMETE95AM31</t>
  </si>
  <si>
    <t>BMETE95AM32</t>
  </si>
  <si>
    <t>BMETE95AM12</t>
  </si>
  <si>
    <t>BMETE95AM33</t>
  </si>
  <si>
    <t>BMETE95AM36</t>
  </si>
  <si>
    <t>BMETE95AM37</t>
  </si>
  <si>
    <t>MI</t>
  </si>
  <si>
    <t>EFT</t>
  </si>
  <si>
    <t>Bevezetés az adattudományba 2</t>
  </si>
  <si>
    <t>Bevezetés az adattudományba 1</t>
  </si>
  <si>
    <t>BMETE90AM47</t>
  </si>
  <si>
    <t>BMETE93AM19</t>
  </si>
  <si>
    <t>Valószínűségszámítás programozási feladatok</t>
  </si>
  <si>
    <t>Valószínűségszámítás 1</t>
  </si>
  <si>
    <t>Differenciálegyenletek 1</t>
  </si>
  <si>
    <t>Kalkulus1</t>
  </si>
  <si>
    <t>BevAlg1</t>
  </si>
  <si>
    <t>BevAlg2</t>
  </si>
  <si>
    <t>Informatika2</t>
  </si>
  <si>
    <t>Informatika1</t>
  </si>
  <si>
    <t>Analízis1</t>
  </si>
  <si>
    <t>Kalkulus2</t>
  </si>
  <si>
    <t>Valszám1</t>
  </si>
  <si>
    <t>ValszámProg</t>
  </si>
  <si>
    <t>Geometria1</t>
  </si>
  <si>
    <t>Analízis2</t>
  </si>
  <si>
    <t>Algebra1</t>
  </si>
  <si>
    <t>DiffGeo1</t>
  </si>
  <si>
    <t>Diffegy1</t>
  </si>
  <si>
    <t>Algebra2</t>
  </si>
  <si>
    <t>FunkAnal1</t>
  </si>
  <si>
    <t>Kombinatorika1</t>
  </si>
  <si>
    <t>Algoritmuselmélet programozási feladatok</t>
  </si>
  <si>
    <t>Algoritmuselmélet</t>
  </si>
  <si>
    <t>[Valszám1]</t>
  </si>
  <si>
    <t>[AlgoElmProg]</t>
  </si>
  <si>
    <t>[AlgoritmusElm]</t>
  </si>
  <si>
    <t>kötelező</t>
  </si>
  <si>
    <t>[...]: párhuzamos</t>
  </si>
  <si>
    <t>Köt. választható tárgyak (M) és más sávból</t>
  </si>
  <si>
    <t>Köt. választható tárgyak (O) és más sávból</t>
  </si>
  <si>
    <t>Halmazelmélet</t>
  </si>
  <si>
    <t>MatAlap</t>
  </si>
  <si>
    <t>Informatika 3</t>
  </si>
  <si>
    <t>Bioinformatika</t>
  </si>
  <si>
    <t>AlgoritmusElm</t>
  </si>
  <si>
    <t>Statisztika1</t>
  </si>
  <si>
    <t>[MikroMakro]</t>
  </si>
  <si>
    <t>BevAdattud1</t>
  </si>
  <si>
    <t>Dinamikai modellek a biológiában</t>
  </si>
  <si>
    <t xml:space="preserve">BMETE93AM08 </t>
  </si>
  <si>
    <t>BMETE91AM40</t>
  </si>
  <si>
    <t>Matematikai logika</t>
  </si>
  <si>
    <t>BMETE91AM52</t>
  </si>
  <si>
    <t>BMETE91AM53</t>
  </si>
  <si>
    <t>Önálló kutatási feladat 1</t>
  </si>
  <si>
    <t>BMETE90AM48</t>
  </si>
  <si>
    <t>Önálló kutatási feladat 2</t>
  </si>
  <si>
    <t>Bevezetés a matematikai közgazdaságtanba</t>
  </si>
  <si>
    <t>BMEVISZA027</t>
  </si>
  <si>
    <t>BMEVISZA025</t>
  </si>
  <si>
    <t>BMEVISZA026</t>
  </si>
  <si>
    <t>BMEVISZA028</t>
  </si>
  <si>
    <t>1f/4v</t>
  </si>
  <si>
    <t>3f/4v</t>
  </si>
  <si>
    <t>2f/1v</t>
  </si>
  <si>
    <t>2f/0v</t>
  </si>
  <si>
    <t>2f/3v</t>
  </si>
  <si>
    <t>3f/2v</t>
  </si>
  <si>
    <t>4f/1v</t>
  </si>
  <si>
    <t>2f/2v</t>
  </si>
  <si>
    <t>4f/2v</t>
  </si>
  <si>
    <t>3f/3v</t>
  </si>
  <si>
    <t>5f/3v</t>
  </si>
  <si>
    <t>f/v száma - SZV és KV nélkül</t>
  </si>
  <si>
    <t>f/v száma összesen - lehetséges választás</t>
  </si>
  <si>
    <t>6f/2v</t>
  </si>
  <si>
    <t>Szemeszterek / kredit</t>
  </si>
  <si>
    <t>Szemeszterek / óra</t>
  </si>
  <si>
    <t>ELMÉLETI SPECIALIZÁCIÓ (E)</t>
  </si>
  <si>
    <t>ALKALMAZOTT SPECIALIZÁCIÓ</t>
  </si>
  <si>
    <t>Fizika 2 matematikusoknak</t>
  </si>
  <si>
    <t>BMETE13AM17</t>
  </si>
  <si>
    <t>Fizika1</t>
  </si>
  <si>
    <t>Valszam1</t>
  </si>
  <si>
    <t>Köt. választható tárgyak (E) specializációból</t>
  </si>
  <si>
    <t>f/v száma - specializáció, SZV és KV nélkül</t>
  </si>
  <si>
    <t>Köt. vál. tárgyak (E) specializációból vagy más sávból</t>
  </si>
  <si>
    <t>Specializáció tárgyak</t>
  </si>
  <si>
    <t>Specializáció tárgyak nélkül összesen</t>
  </si>
  <si>
    <t>legalább 144 kredit</t>
  </si>
  <si>
    <t>felvétel vagy</t>
  </si>
  <si>
    <t>korábbi teljesítés</t>
  </si>
  <si>
    <t>BMEGT30A410</t>
  </si>
  <si>
    <t>KGT</t>
  </si>
  <si>
    <t>BMEGT35A410</t>
  </si>
  <si>
    <t>ÜTI</t>
  </si>
  <si>
    <t>BMETE90AM49</t>
  </si>
  <si>
    <t>[SztochFoly]</t>
  </si>
  <si>
    <t>BMETE95AM41</t>
  </si>
  <si>
    <t>Sztochasztikus folyamatok*</t>
  </si>
  <si>
    <t>Alkalmazott sztochasztika*</t>
  </si>
  <si>
    <t>A modern valószínűségszámítás eszközei*</t>
  </si>
  <si>
    <t>Valószínűségszámítás 2*</t>
  </si>
  <si>
    <t>BMETE95AM42</t>
  </si>
  <si>
    <t>BMEGT35A411</t>
  </si>
  <si>
    <t>{Valszám1}</t>
  </si>
  <si>
    <t>{ … } gyenge</t>
  </si>
  <si>
    <t>feltétel, csak</t>
  </si>
  <si>
    <t>aláírás kell</t>
  </si>
  <si>
    <t>Geometria 1</t>
  </si>
  <si>
    <t>Geometria 2</t>
  </si>
  <si>
    <t>Fizika 1 matematikusoknak</t>
  </si>
  <si>
    <t xml:space="preserve">Adattudományi programozási feladatok </t>
  </si>
  <si>
    <t>BMETE95AM43</t>
  </si>
  <si>
    <t>A Matematika BSc szak mintatanterve a 2020. szeptembertől induló évfolyamok számára</t>
  </si>
  <si>
    <t>2f/4v</t>
  </si>
  <si>
    <t>Alapozó ismeretek</t>
  </si>
  <si>
    <t>Szakmai törzsanyag</t>
  </si>
  <si>
    <t>Differenciált szakmai ismeretek</t>
  </si>
  <si>
    <t>5f/4v</t>
  </si>
  <si>
    <t xml:space="preserve">4f/4v </t>
  </si>
  <si>
    <t>4f/3v</t>
  </si>
  <si>
    <t>Mikro- és makroökonómia**</t>
  </si>
  <si>
    <t>[Bevadattud1]</t>
  </si>
  <si>
    <t>Geometria2</t>
  </si>
  <si>
    <t>KR</t>
  </si>
  <si>
    <t>BMEVISZAB03</t>
  </si>
  <si>
    <t>BMETE91AM56</t>
  </si>
  <si>
    <t>BMETE91AM57</t>
  </si>
  <si>
    <t>BMETE94AM24</t>
  </si>
  <si>
    <t>BMETE94AM25</t>
  </si>
  <si>
    <t>BMETE94AM26</t>
  </si>
  <si>
    <t>Kalkulus 1***</t>
  </si>
  <si>
    <t>Bevezetés az algebrába 1***</t>
  </si>
  <si>
    <t xml:space="preserve">  ** A Mikro- és makroökonómia (BMEGT30A410) 4 kredites tárgy helyett az 5 kredites  Közgazdaságtan 1 (BMEGT30A003) tárgy is elvégezhető, a +1 kredit a szabadon választható kreditek közé beszámítható.</t>
  </si>
  <si>
    <t xml:space="preserve">   * A tantárgy angolul kerül meghirdetésre.</t>
  </si>
  <si>
    <t xml:space="preserve">*** Kalkulus 1 és Bevezetés az algebrára 1 tárgyakból heti 4 óra előadás, 2 óra gyakorlat és 2 óra tanulószoba van. </t>
  </si>
  <si>
    <r>
      <t xml:space="preserve">Tárgynév </t>
    </r>
    <r>
      <rPr>
        <sz val="10"/>
        <rFont val="Arial"/>
        <family val="2"/>
        <charset val="238"/>
      </rPr>
      <t>(KKK által előírt kredit)</t>
    </r>
  </si>
  <si>
    <t>Letöltés Excel formátumban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</si>
</sst>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name val="Arial"/>
      <family val="2"/>
      <charset val="238"/>
    </font>
    <font>
      <u/>
      <sz val="10"/>
      <color rgb="FF0563C1"/>
      <name val="Arial"/>
      <family val="2"/>
      <charset val="238"/>
    </font>
    <font>
      <strike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theme="0" tint="-4.9989318521683403E-2"/>
      <name val="Arial"/>
      <family val="2"/>
      <charset val="238"/>
    </font>
    <font>
      <sz val="9"/>
      <color theme="0" tint="-4.9989318521683403E-2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b/>
      <sz val="9"/>
      <color theme="0" tint="-4.9989318521683403E-2"/>
      <name val="Arial"/>
      <family val="2"/>
      <charset val="238"/>
    </font>
    <font>
      <b/>
      <u/>
      <sz val="10"/>
      <color theme="10"/>
      <name val="Arial"/>
      <family val="2"/>
      <charset val="238"/>
    </font>
    <font>
      <b/>
      <sz val="16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E3E3E3"/>
        <bgColor rgb="FFCCFFCC"/>
      </patternFill>
    </fill>
    <fill>
      <patternFill patternType="solid">
        <fgColor rgb="FFFFFFC0"/>
        <bgColor rgb="FFFFFF99"/>
      </patternFill>
    </fill>
    <fill>
      <patternFill patternType="solid">
        <fgColor rgb="FFA0E0E0"/>
        <bgColor rgb="FFC0C0C0"/>
      </patternFill>
    </fill>
    <fill>
      <patternFill patternType="solid">
        <fgColor rgb="FF996666"/>
        <bgColor rgb="FF666699"/>
      </patternFill>
    </fill>
    <fill>
      <patternFill patternType="solid">
        <fgColor rgb="FFC6E0B4"/>
        <bgColor rgb="FFC0C0C0"/>
      </patternFill>
    </fill>
  </fills>
  <borders count="220">
    <border>
      <left/>
      <right/>
      <top/>
      <bottom/>
      <diagonal/>
    </border>
    <border>
      <left/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medium">
        <color rgb="FF2C2C2C"/>
      </bottom>
      <diagonal/>
    </border>
    <border>
      <left style="medium">
        <color rgb="FF2C2C2C"/>
      </left>
      <right style="thin">
        <color rgb="FF2C2C2C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 style="medium">
        <color rgb="FF2C2C2C"/>
      </left>
      <right style="medium">
        <color rgb="FF2C2C2C"/>
      </right>
      <top/>
      <bottom style="thin">
        <color rgb="FF2C2C2C"/>
      </bottom>
      <diagonal/>
    </border>
    <border>
      <left style="medium">
        <color rgb="FF2C2C2C"/>
      </left>
      <right style="thin">
        <color rgb="FF2C2C2C"/>
      </right>
      <top/>
      <bottom style="thin">
        <color rgb="FF2C2C2C"/>
      </bottom>
      <diagonal/>
    </border>
    <border>
      <left style="thin">
        <color rgb="FF2C2C2C"/>
      </left>
      <right style="thin">
        <color rgb="FF2C2C2C"/>
      </right>
      <top/>
      <bottom style="thin">
        <color rgb="FF2C2C2C"/>
      </bottom>
      <diagonal/>
    </border>
    <border>
      <left style="thin">
        <color rgb="FF2C2C2C"/>
      </left>
      <right style="medium">
        <color rgb="FF2C2C2C"/>
      </right>
      <top/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 style="thin">
        <color rgb="FF2C2C2C"/>
      </top>
      <bottom/>
      <diagonal/>
    </border>
    <border>
      <left style="medium">
        <color rgb="FF2C2C2C"/>
      </left>
      <right style="thin">
        <color rgb="FF2C2C2C"/>
      </right>
      <top style="thin">
        <color rgb="FF2C2C2C"/>
      </top>
      <bottom/>
      <diagonal/>
    </border>
    <border>
      <left style="thin">
        <color rgb="FF2C2C2C"/>
      </left>
      <right style="thin">
        <color rgb="FF2C2C2C"/>
      </right>
      <top style="thin">
        <color rgb="FF2C2C2C"/>
      </top>
      <bottom/>
      <diagonal/>
    </border>
    <border>
      <left style="medium">
        <color rgb="FF2C2C2C"/>
      </left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 style="medium">
        <color rgb="FF2C2C2C"/>
      </top>
      <bottom style="thin">
        <color rgb="FF2C2C2C"/>
      </bottom>
      <diagonal/>
    </border>
    <border>
      <left style="thin">
        <color rgb="FF2C2C2C"/>
      </left>
      <right/>
      <top style="thin">
        <color rgb="FF2C2C2C"/>
      </top>
      <bottom style="thin">
        <color rgb="FF2C2C2C"/>
      </bottom>
      <diagonal/>
    </border>
    <border>
      <left/>
      <right/>
      <top style="medium">
        <color rgb="FF2C2C2C"/>
      </top>
      <bottom style="medium">
        <color rgb="FF2C2C2C"/>
      </bottom>
      <diagonal/>
    </border>
    <border>
      <left style="medium">
        <color rgb="FF2C2C2C"/>
      </left>
      <right style="thin">
        <color rgb="FF2C2C2C"/>
      </right>
      <top/>
      <bottom/>
      <diagonal/>
    </border>
    <border>
      <left style="thin">
        <color rgb="FF2C2C2C"/>
      </left>
      <right style="thin">
        <color rgb="FF2C2C2C"/>
      </right>
      <top/>
      <bottom/>
      <diagonal/>
    </border>
    <border>
      <left style="thin">
        <color rgb="FF2C2C2C"/>
      </left>
      <right style="medium">
        <color rgb="FF2C2C2C"/>
      </right>
      <top/>
      <bottom/>
      <diagonal/>
    </border>
    <border>
      <left style="medium">
        <color rgb="FF2C2C2C"/>
      </left>
      <right/>
      <top style="thin">
        <color rgb="FF2C2C2C"/>
      </top>
      <bottom style="thin">
        <color rgb="FF2C2C2C"/>
      </bottom>
      <diagonal/>
    </border>
    <border>
      <left/>
      <right style="medium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/>
      <bottom style="medium">
        <color rgb="FF2C2C2C"/>
      </bottom>
      <diagonal/>
    </border>
    <border>
      <left style="medium">
        <color rgb="FF2C2C2C"/>
      </left>
      <right/>
      <top/>
      <bottom style="thin">
        <color rgb="FF2C2C2C"/>
      </bottom>
      <diagonal/>
    </border>
    <border>
      <left style="medium">
        <color rgb="FF2C2C2C"/>
      </left>
      <right/>
      <top style="thin">
        <color rgb="FF2C2C2C"/>
      </top>
      <bottom/>
      <diagonal/>
    </border>
    <border>
      <left/>
      <right style="medium">
        <color rgb="FF2C2C2C"/>
      </right>
      <top/>
      <bottom style="thin">
        <color rgb="FF2C2C2C"/>
      </bottom>
      <diagonal/>
    </border>
    <border>
      <left/>
      <right style="medium">
        <color rgb="FF2C2C2C"/>
      </right>
      <top style="thin">
        <color rgb="FF2C2C2C"/>
      </top>
      <bottom/>
      <diagonal/>
    </border>
    <border>
      <left style="medium">
        <color auto="1"/>
      </left>
      <right style="medium">
        <color auto="1"/>
      </right>
      <top/>
      <bottom style="thin">
        <color rgb="FF2C2C2C"/>
      </bottom>
      <diagonal/>
    </border>
    <border>
      <left style="medium">
        <color auto="1"/>
      </left>
      <right style="medium">
        <color auto="1"/>
      </right>
      <top style="thin">
        <color rgb="FF2C2C2C"/>
      </top>
      <bottom style="thin">
        <color rgb="FF2C2C2C"/>
      </bottom>
      <diagonal/>
    </border>
    <border>
      <left style="medium">
        <color auto="1"/>
      </left>
      <right style="medium">
        <color auto="1"/>
      </right>
      <top style="thin">
        <color rgb="FF2C2C2C"/>
      </top>
      <bottom style="medium">
        <color auto="1"/>
      </bottom>
      <diagonal/>
    </border>
    <border>
      <left style="medium">
        <color rgb="FF2C2C2C"/>
      </left>
      <right style="medium">
        <color rgb="FF2C2C2C"/>
      </right>
      <top style="medium">
        <color rgb="FF2C2C2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rgb="FF2C2C2C"/>
      </bottom>
      <diagonal/>
    </border>
    <border>
      <left style="medium">
        <color auto="1"/>
      </left>
      <right style="medium">
        <color auto="1"/>
      </right>
      <top style="thin">
        <color rgb="FF2C2C2C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rgb="FF2C2C2C"/>
      </top>
      <bottom style="thin">
        <color rgb="FF2C2C2C"/>
      </bottom>
      <diagonal/>
    </border>
    <border>
      <left/>
      <right/>
      <top style="thin">
        <color rgb="FF2C2C2C"/>
      </top>
      <bottom/>
      <diagonal/>
    </border>
    <border>
      <left style="thin">
        <color rgb="FF2C2C2C"/>
      </left>
      <right/>
      <top/>
      <bottom style="thin">
        <color rgb="FF2C2C2C"/>
      </bottom>
      <diagonal/>
    </border>
    <border>
      <left style="thin">
        <color rgb="FF2C2C2C"/>
      </left>
      <right/>
      <top style="thin">
        <color rgb="FF2C2C2C"/>
      </top>
      <bottom/>
      <diagonal/>
    </border>
    <border>
      <left/>
      <right style="thin">
        <color rgb="FF2C2C2C"/>
      </right>
      <top style="medium">
        <color rgb="FF2C2C2C"/>
      </top>
      <bottom style="medium">
        <color rgb="FF2C2C2C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2C2C2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2C2C2C"/>
      </right>
      <top/>
      <bottom style="thin">
        <color rgb="FF2C2C2C"/>
      </bottom>
      <diagonal/>
    </border>
    <border>
      <left style="medium">
        <color rgb="FF2C2C2C"/>
      </left>
      <right/>
      <top style="medium">
        <color rgb="FF2C2C2C"/>
      </top>
      <bottom style="medium">
        <color rgb="FF2C2C2C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2C2C2C"/>
      </left>
      <right style="thin">
        <color rgb="FF2C2C2C"/>
      </right>
      <top/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/>
      <bottom style="medium">
        <color rgb="FF2C2C2C"/>
      </bottom>
      <diagonal/>
    </border>
    <border>
      <left style="thin">
        <color rgb="FF2C2C2C"/>
      </left>
      <right style="medium">
        <color rgb="FF2C2C2C"/>
      </right>
      <top/>
      <bottom style="medium">
        <color rgb="FF2C2C2C"/>
      </bottom>
      <diagonal/>
    </border>
    <border>
      <left/>
      <right style="thin">
        <color rgb="FF2C2C2C"/>
      </right>
      <top style="thin">
        <color rgb="FF2C2C2C"/>
      </top>
      <bottom/>
      <diagonal/>
    </border>
    <border>
      <left style="medium">
        <color auto="1"/>
      </left>
      <right style="thin">
        <color rgb="FF2C2C2C"/>
      </right>
      <top style="medium">
        <color auto="1"/>
      </top>
      <bottom style="thin">
        <color rgb="FF2C2C2C"/>
      </bottom>
      <diagonal/>
    </border>
    <border>
      <left style="thin">
        <color rgb="FF2C2C2C"/>
      </left>
      <right style="thin">
        <color rgb="FF2C2C2C"/>
      </right>
      <top style="medium">
        <color auto="1"/>
      </top>
      <bottom style="thin">
        <color rgb="FF2C2C2C"/>
      </bottom>
      <diagonal/>
    </border>
    <border>
      <left style="thin">
        <color rgb="FF2C2C2C"/>
      </left>
      <right style="medium">
        <color auto="1"/>
      </right>
      <top style="medium">
        <color auto="1"/>
      </top>
      <bottom style="thin">
        <color rgb="FF2C2C2C"/>
      </bottom>
      <diagonal/>
    </border>
    <border>
      <left style="medium">
        <color auto="1"/>
      </left>
      <right style="thin">
        <color rgb="FF2C2C2C"/>
      </right>
      <top style="thin">
        <color rgb="FF2C2C2C"/>
      </top>
      <bottom style="thin">
        <color rgb="FF2C2C2C"/>
      </bottom>
      <diagonal/>
    </border>
    <border>
      <left style="thin">
        <color rgb="FF2C2C2C"/>
      </left>
      <right style="medium">
        <color auto="1"/>
      </right>
      <top style="thin">
        <color rgb="FF2C2C2C"/>
      </top>
      <bottom style="thin">
        <color rgb="FF2C2C2C"/>
      </bottom>
      <diagonal/>
    </border>
    <border>
      <left style="medium">
        <color auto="1"/>
      </left>
      <right style="thin">
        <color rgb="FF2C2C2C"/>
      </right>
      <top style="thin">
        <color rgb="FF2C2C2C"/>
      </top>
      <bottom style="medium">
        <color auto="1"/>
      </bottom>
      <diagonal/>
    </border>
    <border>
      <left style="thin">
        <color rgb="FF2C2C2C"/>
      </left>
      <right style="thin">
        <color rgb="FF2C2C2C"/>
      </right>
      <top style="thin">
        <color rgb="FF2C2C2C"/>
      </top>
      <bottom style="medium">
        <color auto="1"/>
      </bottom>
      <diagonal/>
    </border>
    <border>
      <left style="thin">
        <color rgb="FF2C2C2C"/>
      </left>
      <right style="medium">
        <color auto="1"/>
      </right>
      <top style="thin">
        <color rgb="FF2C2C2C"/>
      </top>
      <bottom style="medium">
        <color auto="1"/>
      </bottom>
      <diagonal/>
    </border>
    <border>
      <left style="medium">
        <color rgb="FF2C2C2C"/>
      </left>
      <right/>
      <top/>
      <bottom style="medium">
        <color rgb="FF2C2C2C"/>
      </bottom>
      <diagonal/>
    </border>
    <border>
      <left style="medium">
        <color auto="1"/>
      </left>
      <right style="thin">
        <color rgb="FF2C2C2C"/>
      </right>
      <top style="thin">
        <color rgb="FF2C2C2C"/>
      </top>
      <bottom/>
      <diagonal/>
    </border>
    <border>
      <left style="thin">
        <color rgb="FF2C2C2C"/>
      </left>
      <right style="medium">
        <color auto="1"/>
      </right>
      <top style="thin">
        <color rgb="FF2C2C2C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rgb="FF2C2C2C"/>
      </right>
      <top style="medium">
        <color auto="1"/>
      </top>
      <bottom style="medium">
        <color auto="1"/>
      </bottom>
      <diagonal/>
    </border>
    <border>
      <left style="thin">
        <color rgb="FF2C2C2C"/>
      </left>
      <right style="thin">
        <color rgb="FF2C2C2C"/>
      </right>
      <top style="medium">
        <color auto="1"/>
      </top>
      <bottom style="medium">
        <color auto="1"/>
      </bottom>
      <diagonal/>
    </border>
    <border>
      <left style="thin">
        <color rgb="FF2C2C2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2C2C2C"/>
      </left>
      <right style="thin">
        <color rgb="FF2C2C2C"/>
      </right>
      <top style="medium">
        <color rgb="FF2C2C2C"/>
      </top>
      <bottom/>
      <diagonal/>
    </border>
    <border>
      <left style="thin">
        <color rgb="FF2C2C2C"/>
      </left>
      <right style="thin">
        <color rgb="FF2C2C2C"/>
      </right>
      <top style="medium">
        <color rgb="FF2C2C2C"/>
      </top>
      <bottom/>
      <diagonal/>
    </border>
    <border>
      <left style="thin">
        <color rgb="FF2C2C2C"/>
      </left>
      <right style="medium">
        <color rgb="FF2C2C2C"/>
      </right>
      <top style="medium">
        <color rgb="FF2C2C2C"/>
      </top>
      <bottom/>
      <diagonal/>
    </border>
    <border>
      <left style="thin">
        <color rgb="FF2C2C2C"/>
      </left>
      <right/>
      <top style="medium">
        <color auto="1"/>
      </top>
      <bottom style="thin">
        <color rgb="FF2C2C2C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rgb="FF2C2C2C"/>
      </right>
      <top/>
      <bottom style="medium">
        <color auto="1"/>
      </bottom>
      <diagonal/>
    </border>
    <border>
      <left style="thin">
        <color rgb="FF2C2C2C"/>
      </left>
      <right style="thin">
        <color rgb="FF2C2C2C"/>
      </right>
      <top/>
      <bottom style="medium">
        <color auto="1"/>
      </bottom>
      <diagonal/>
    </border>
    <border>
      <left style="thin">
        <color rgb="FF2C2C2C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2C2C2C"/>
      </left>
      <right/>
      <top style="medium">
        <color rgb="FF2C2C2C"/>
      </top>
      <bottom/>
      <diagonal/>
    </border>
    <border>
      <left style="medium">
        <color auto="1"/>
      </left>
      <right style="thin">
        <color rgb="FF2C2C2C"/>
      </right>
      <top/>
      <bottom style="thin">
        <color rgb="FF2C2C2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2C2C2C"/>
      </left>
      <right/>
      <top/>
      <bottom style="medium">
        <color rgb="FF2C2C2C"/>
      </bottom>
      <diagonal/>
    </border>
    <border>
      <left/>
      <right style="thin">
        <color rgb="FF2C2C2C"/>
      </right>
      <top/>
      <bottom style="medium">
        <color rgb="FF2C2C2C"/>
      </bottom>
      <diagonal/>
    </border>
    <border>
      <left style="thin">
        <color rgb="FF2C2C2C"/>
      </left>
      <right style="medium">
        <color auto="1"/>
      </right>
      <top/>
      <bottom style="thin">
        <color rgb="FF2C2C2C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2C2C2C"/>
      </right>
      <top style="medium">
        <color auto="1"/>
      </top>
      <bottom/>
      <diagonal/>
    </border>
    <border>
      <left style="thin">
        <color rgb="FF2C2C2C"/>
      </left>
      <right style="thin">
        <color rgb="FF2C2C2C"/>
      </right>
      <top style="medium">
        <color auto="1"/>
      </top>
      <bottom/>
      <diagonal/>
    </border>
    <border>
      <left style="thin">
        <color rgb="FF2C2C2C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rgb="FF2C2C2C"/>
      </right>
      <top/>
      <bottom/>
      <diagonal/>
    </border>
    <border>
      <left style="medium">
        <color auto="1"/>
      </left>
      <right/>
      <top style="thin">
        <color rgb="FF2C2C2C"/>
      </top>
      <bottom style="thin">
        <color rgb="FF2C2C2C"/>
      </bottom>
      <diagonal/>
    </border>
    <border>
      <left style="medium">
        <color auto="1"/>
      </left>
      <right/>
      <top style="medium">
        <color auto="1"/>
      </top>
      <bottom style="thin">
        <color rgb="FF2C2C2C"/>
      </bottom>
      <diagonal/>
    </border>
    <border>
      <left style="medium">
        <color auto="1"/>
      </left>
      <right/>
      <top style="thin">
        <color rgb="FF2C2C2C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rgb="FF2C2C2C"/>
      </bottom>
      <diagonal/>
    </border>
    <border>
      <left/>
      <right style="medium">
        <color auto="1"/>
      </right>
      <top style="thin">
        <color rgb="FF2C2C2C"/>
      </top>
      <bottom style="thin">
        <color rgb="FF2C2C2C"/>
      </bottom>
      <diagonal/>
    </border>
    <border>
      <left/>
      <right style="medium">
        <color auto="1"/>
      </right>
      <top style="thin">
        <color rgb="FF2C2C2C"/>
      </top>
      <bottom style="medium">
        <color auto="1"/>
      </bottom>
      <diagonal/>
    </border>
    <border>
      <left/>
      <right style="medium">
        <color rgb="FF2C2C2C"/>
      </right>
      <top style="medium">
        <color rgb="FF2C2C2C"/>
      </top>
      <bottom/>
      <diagonal/>
    </border>
    <border>
      <left style="medium">
        <color auto="1"/>
      </left>
      <right/>
      <top style="thin">
        <color rgb="FF2C2C2C"/>
      </top>
      <bottom/>
      <diagonal/>
    </border>
    <border>
      <left/>
      <right/>
      <top style="medium">
        <color auto="1"/>
      </top>
      <bottom style="thin">
        <color rgb="FF2C2C2C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rgb="FF2C2C2C"/>
      </left>
      <right style="medium">
        <color rgb="FF2C2C2C"/>
      </right>
      <top/>
      <bottom/>
      <diagonal/>
    </border>
    <border>
      <left style="medium">
        <color rgb="FF2C2C2C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2C2C2C"/>
      </left>
      <right/>
      <top style="medium">
        <color rgb="FF2C2C2C"/>
      </top>
      <bottom style="medium">
        <color rgb="FF2C2C2C"/>
      </bottom>
      <diagonal/>
    </border>
    <border>
      <left/>
      <right/>
      <top/>
      <bottom style="medium">
        <color rgb="FF2C2C2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2C2C2C"/>
      </bottom>
      <diagonal/>
    </border>
    <border>
      <left/>
      <right style="thin">
        <color rgb="FF2C2C2C"/>
      </right>
      <top style="medium">
        <color rgb="FF2C2C2C"/>
      </top>
      <bottom/>
      <diagonal/>
    </border>
    <border>
      <left style="thin">
        <color rgb="FF2C2C2C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rgb="FF2C2C2C"/>
      </right>
      <top style="medium">
        <color auto="1"/>
      </top>
      <bottom/>
      <diagonal/>
    </border>
    <border>
      <left/>
      <right style="thin">
        <color rgb="FF2C2C2C"/>
      </right>
      <top style="thin">
        <color rgb="FF2C2C2C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rgb="FF2C2C2C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/>
      <top style="medium">
        <color rgb="FF2C2C2C"/>
      </top>
      <bottom/>
      <diagonal/>
    </border>
    <border>
      <left style="medium">
        <color indexed="64"/>
      </left>
      <right style="medium">
        <color indexed="64"/>
      </right>
      <top style="medium">
        <color rgb="FF2C2C2C"/>
      </top>
      <bottom/>
      <diagonal/>
    </border>
    <border>
      <left style="thin">
        <color rgb="FF2C2C2C"/>
      </left>
      <right/>
      <top style="thin">
        <color rgb="FF2C2C2C"/>
      </top>
      <bottom style="medium">
        <color rgb="FF2C2C2C"/>
      </bottom>
      <diagonal/>
    </border>
    <border>
      <left style="thin">
        <color rgb="FF2C2C2C"/>
      </left>
      <right/>
      <top style="medium">
        <color rgb="FF2C2C2C"/>
      </top>
      <bottom style="thin">
        <color rgb="FF2C2C2C"/>
      </bottom>
      <diagonal/>
    </border>
    <border>
      <left style="thin">
        <color rgb="FF2C2C2C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2C2C2C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2C2C2C"/>
      </right>
      <top/>
      <bottom/>
      <diagonal/>
    </border>
    <border>
      <left style="thin">
        <color rgb="FF2C2C2C"/>
      </left>
      <right/>
      <top style="thin">
        <color rgb="FF2C2C2C"/>
      </top>
      <bottom style="medium">
        <color indexed="64"/>
      </bottom>
      <diagonal/>
    </border>
    <border>
      <left style="medium">
        <color indexed="64"/>
      </left>
      <right style="medium">
        <color rgb="FF2C2C2C"/>
      </right>
      <top style="medium">
        <color indexed="64"/>
      </top>
      <bottom style="medium">
        <color indexed="64"/>
      </bottom>
      <diagonal/>
    </border>
    <border>
      <left style="medium">
        <color rgb="FF2C2C2C"/>
      </left>
      <right style="medium">
        <color rgb="FF2C2C2C"/>
      </right>
      <top style="medium">
        <color indexed="64"/>
      </top>
      <bottom style="medium">
        <color indexed="64"/>
      </bottom>
      <diagonal/>
    </border>
    <border>
      <left style="medium">
        <color rgb="FF2C2C2C"/>
      </left>
      <right/>
      <top style="medium">
        <color indexed="64"/>
      </top>
      <bottom style="medium">
        <color indexed="64"/>
      </bottom>
      <diagonal/>
    </border>
    <border>
      <left style="medium">
        <color rgb="FF2C2C2C"/>
      </left>
      <right style="thin">
        <color rgb="FF2C2C2C"/>
      </right>
      <top style="medium">
        <color indexed="64"/>
      </top>
      <bottom style="medium">
        <color indexed="64"/>
      </bottom>
      <diagonal/>
    </border>
    <border>
      <left style="thin">
        <color rgb="FF2C2C2C"/>
      </left>
      <right style="medium">
        <color rgb="FF2C2C2C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2C2C2C"/>
      </left>
      <right/>
      <top style="medium">
        <color indexed="64"/>
      </top>
      <bottom/>
      <diagonal/>
    </border>
    <border>
      <left/>
      <right/>
      <top/>
      <bottom style="thin">
        <color rgb="FF2C2C2C"/>
      </bottom>
      <diagonal/>
    </border>
    <border>
      <left style="medium">
        <color indexed="64"/>
      </left>
      <right style="medium">
        <color rgb="FF2C2C2C"/>
      </right>
      <top style="medium">
        <color indexed="64"/>
      </top>
      <bottom style="medium">
        <color rgb="FF2C2C2C"/>
      </bottom>
      <diagonal/>
    </border>
    <border>
      <left style="medium">
        <color rgb="FF2C2C2C"/>
      </left>
      <right style="medium">
        <color rgb="FF2C2C2C"/>
      </right>
      <top style="medium">
        <color indexed="64"/>
      </top>
      <bottom style="medium">
        <color rgb="FF2C2C2C"/>
      </bottom>
      <diagonal/>
    </border>
    <border>
      <left style="medium">
        <color rgb="FF2C2C2C"/>
      </left>
      <right style="medium">
        <color indexed="64"/>
      </right>
      <top style="medium">
        <color indexed="64"/>
      </top>
      <bottom style="medium">
        <color rgb="FF2C2C2C"/>
      </bottom>
      <diagonal/>
    </border>
    <border>
      <left style="medium">
        <color indexed="64"/>
      </left>
      <right style="medium">
        <color rgb="FF2C2C2C"/>
      </right>
      <top style="medium">
        <color rgb="FF2C2C2C"/>
      </top>
      <bottom style="medium">
        <color rgb="FF2C2C2C"/>
      </bottom>
      <diagonal/>
    </border>
    <border>
      <left style="medium">
        <color rgb="FF2C2C2C"/>
      </left>
      <right style="medium">
        <color indexed="64"/>
      </right>
      <top style="medium">
        <color rgb="FF2C2C2C"/>
      </top>
      <bottom style="medium">
        <color rgb="FF2C2C2C"/>
      </bottom>
      <diagonal/>
    </border>
    <border>
      <left style="medium">
        <color indexed="64"/>
      </left>
      <right style="medium">
        <color rgb="FF2C2C2C"/>
      </right>
      <top style="medium">
        <color rgb="FF2C2C2C"/>
      </top>
      <bottom style="medium">
        <color indexed="64"/>
      </bottom>
      <diagonal/>
    </border>
    <border>
      <left style="medium">
        <color rgb="FF2C2C2C"/>
      </left>
      <right style="medium">
        <color rgb="FF2C2C2C"/>
      </right>
      <top style="medium">
        <color rgb="FF2C2C2C"/>
      </top>
      <bottom style="medium">
        <color indexed="64"/>
      </bottom>
      <diagonal/>
    </border>
    <border>
      <left style="medium">
        <color rgb="FF2C2C2C"/>
      </left>
      <right style="medium">
        <color indexed="64"/>
      </right>
      <top style="medium">
        <color rgb="FF2C2C2C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2C2C2C"/>
      </bottom>
      <diagonal/>
    </border>
    <border>
      <left style="thin">
        <color rgb="FF2C2C2C"/>
      </left>
      <right style="medium">
        <color rgb="FF2C2C2C"/>
      </right>
      <top style="thin">
        <color rgb="FF2C2C2C"/>
      </top>
      <bottom style="medium">
        <color indexed="64"/>
      </bottom>
      <diagonal/>
    </border>
    <border>
      <left/>
      <right style="thin">
        <color rgb="FF2C2C2C"/>
      </right>
      <top style="thin">
        <color rgb="FF2C2C2C"/>
      </top>
      <bottom style="medium">
        <color rgb="FF2C2C2C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rgb="FF2C2C2C"/>
      </right>
      <top style="medium">
        <color indexed="64"/>
      </top>
      <bottom style="medium">
        <color rgb="FF2C2C2C"/>
      </bottom>
      <diagonal/>
    </border>
    <border>
      <left style="thin">
        <color rgb="FF2C2C2C"/>
      </left>
      <right style="thin">
        <color rgb="FF2C2C2C"/>
      </right>
      <top style="medium">
        <color indexed="64"/>
      </top>
      <bottom style="medium">
        <color rgb="FF2C2C2C"/>
      </bottom>
      <diagonal/>
    </border>
    <border>
      <left style="thin">
        <color rgb="FF2C2C2C"/>
      </left>
      <right style="medium">
        <color indexed="64"/>
      </right>
      <top style="medium">
        <color indexed="64"/>
      </top>
      <bottom style="medium">
        <color rgb="FF2C2C2C"/>
      </bottom>
      <diagonal/>
    </border>
    <border>
      <left style="medium">
        <color indexed="64"/>
      </left>
      <right style="thin">
        <color rgb="FF2C2C2C"/>
      </right>
      <top style="medium">
        <color rgb="FF2C2C2C"/>
      </top>
      <bottom/>
      <diagonal/>
    </border>
    <border>
      <left style="thin">
        <color rgb="FF2C2C2C"/>
      </left>
      <right style="medium">
        <color indexed="64"/>
      </right>
      <top style="medium">
        <color rgb="FF2C2C2C"/>
      </top>
      <bottom/>
      <diagonal/>
    </border>
    <border>
      <left style="medium">
        <color indexed="64"/>
      </left>
      <right style="thin">
        <color rgb="FF2C2C2C"/>
      </right>
      <top style="medium">
        <color rgb="FF2C2C2C"/>
      </top>
      <bottom style="medium">
        <color rgb="FF2C2C2C"/>
      </bottom>
      <diagonal/>
    </border>
    <border>
      <left style="thin">
        <color rgb="FF2C2C2C"/>
      </left>
      <right style="medium">
        <color indexed="64"/>
      </right>
      <top style="medium">
        <color rgb="FF2C2C2C"/>
      </top>
      <bottom style="medium">
        <color rgb="FF2C2C2C"/>
      </bottom>
      <diagonal/>
    </border>
    <border>
      <left style="medium">
        <color indexed="64"/>
      </left>
      <right style="medium">
        <color rgb="FF2C2C2C"/>
      </right>
      <top style="medium">
        <color indexed="64"/>
      </top>
      <bottom style="thin">
        <color rgb="FF2C2C2C"/>
      </bottom>
      <diagonal/>
    </border>
    <border>
      <left style="medium">
        <color rgb="FF2C2C2C"/>
      </left>
      <right style="medium">
        <color rgb="FF2C2C2C"/>
      </right>
      <top style="medium">
        <color indexed="64"/>
      </top>
      <bottom style="thin">
        <color rgb="FF2C2C2C"/>
      </bottom>
      <diagonal/>
    </border>
    <border>
      <left style="medium">
        <color rgb="FF2C2C2C"/>
      </left>
      <right/>
      <top style="medium">
        <color indexed="64"/>
      </top>
      <bottom style="thin">
        <color rgb="FF2C2C2C"/>
      </bottom>
      <diagonal/>
    </border>
    <border>
      <left/>
      <right style="medium">
        <color rgb="FF2C2C2C"/>
      </right>
      <top style="medium">
        <color indexed="64"/>
      </top>
      <bottom style="thin">
        <color rgb="FF2C2C2C"/>
      </bottom>
      <diagonal/>
    </border>
    <border>
      <left style="medium">
        <color indexed="64"/>
      </left>
      <right style="medium">
        <color rgb="FF2C2C2C"/>
      </right>
      <top style="thin">
        <color rgb="FF2C2C2C"/>
      </top>
      <bottom style="medium">
        <color indexed="64"/>
      </bottom>
      <diagonal/>
    </border>
    <border>
      <left style="medium">
        <color rgb="FF2C2C2C"/>
      </left>
      <right style="medium">
        <color rgb="FF2C2C2C"/>
      </right>
      <top style="thin">
        <color rgb="FF2C2C2C"/>
      </top>
      <bottom style="medium">
        <color indexed="64"/>
      </bottom>
      <diagonal/>
    </border>
    <border>
      <left style="medium">
        <color rgb="FF2C2C2C"/>
      </left>
      <right style="thin">
        <color rgb="FF2C2C2C"/>
      </right>
      <top style="thin">
        <color rgb="FF2C2C2C"/>
      </top>
      <bottom style="medium">
        <color indexed="64"/>
      </bottom>
      <diagonal/>
    </border>
    <border>
      <left style="medium">
        <color rgb="FF2C2C2C"/>
      </left>
      <right/>
      <top style="thin">
        <color indexed="64"/>
      </top>
      <bottom style="medium">
        <color auto="1"/>
      </bottom>
      <diagonal/>
    </border>
    <border>
      <left/>
      <right style="medium">
        <color rgb="FF2C2C2C"/>
      </right>
      <top style="thin">
        <color indexed="64"/>
      </top>
      <bottom style="medium">
        <color auto="1"/>
      </bottom>
      <diagonal/>
    </border>
    <border>
      <left/>
      <right style="thin">
        <color rgb="FF2C2C2C"/>
      </right>
      <top style="medium">
        <color rgb="FF2C2C2C"/>
      </top>
      <bottom style="thin">
        <color rgb="FF2C2C2C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2C2C2C"/>
      </bottom>
      <diagonal/>
    </border>
    <border>
      <left style="medium">
        <color indexed="64"/>
      </left>
      <right style="medium">
        <color rgb="FF2C2C2C"/>
      </right>
      <top/>
      <bottom style="thin">
        <color rgb="FF2C2C2C"/>
      </bottom>
      <diagonal/>
    </border>
    <border>
      <left style="medium">
        <color indexed="64"/>
      </left>
      <right style="medium">
        <color rgb="FF2C2C2C"/>
      </right>
      <top style="thin">
        <color rgb="FF2C2C2C"/>
      </top>
      <bottom style="thin">
        <color rgb="FF2C2C2C"/>
      </bottom>
      <diagonal/>
    </border>
    <border>
      <left style="medium">
        <color indexed="64"/>
      </left>
      <right/>
      <top style="medium">
        <color rgb="FF2C2C2C"/>
      </top>
      <bottom style="medium">
        <color rgb="FF2C2C2C"/>
      </bottom>
      <diagonal/>
    </border>
    <border>
      <left style="medium">
        <color indexed="64"/>
      </left>
      <right style="medium">
        <color rgb="FF2C2C2C"/>
      </right>
      <top style="thin">
        <color rgb="FF2C2C2C"/>
      </top>
      <bottom/>
      <diagonal/>
    </border>
    <border>
      <left style="medium">
        <color indexed="64"/>
      </left>
      <right style="medium">
        <color rgb="FF2C2C2C"/>
      </right>
      <top style="medium">
        <color rgb="FF2C2C2C"/>
      </top>
      <bottom/>
      <diagonal/>
    </border>
    <border>
      <left style="medium">
        <color indexed="64"/>
      </left>
      <right style="medium">
        <color rgb="FF2C2C2C"/>
      </right>
      <top style="medium">
        <color indexed="64"/>
      </top>
      <bottom/>
      <diagonal/>
    </border>
    <border>
      <left style="medium">
        <color rgb="FF2C2C2C"/>
      </left>
      <right/>
      <top style="medium">
        <color indexed="64"/>
      </top>
      <bottom style="medium">
        <color rgb="FF2C2C2C"/>
      </bottom>
      <diagonal/>
    </border>
    <border>
      <left/>
      <right/>
      <top style="medium">
        <color indexed="64"/>
      </top>
      <bottom style="medium">
        <color rgb="FF2C2C2C"/>
      </bottom>
      <diagonal/>
    </border>
    <border>
      <left style="medium">
        <color rgb="FF2C2C2C"/>
      </left>
      <right style="thin">
        <color rgb="FF2C2C2C"/>
      </right>
      <top style="medium">
        <color indexed="64"/>
      </top>
      <bottom style="medium">
        <color rgb="FF2C2C2C"/>
      </bottom>
      <diagonal/>
    </border>
    <border>
      <left style="thin">
        <color rgb="FF2C2C2C"/>
      </left>
      <right style="medium">
        <color rgb="FF2C2C2C"/>
      </right>
      <top style="medium">
        <color indexed="64"/>
      </top>
      <bottom style="medium">
        <color rgb="FF2C2C2C"/>
      </bottom>
      <diagonal/>
    </border>
    <border>
      <left style="thin">
        <color rgb="FF2C2C2C"/>
      </left>
      <right/>
      <top style="medium">
        <color indexed="64"/>
      </top>
      <bottom style="medium">
        <color rgb="FF2C2C2C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556">
    <xf numFmtId="0" fontId="0" fillId="0" borderId="0" xfId="0"/>
    <xf numFmtId="0" fontId="14" fillId="5" borderId="34" xfId="1" applyFont="1" applyFill="1" applyBorder="1" applyAlignment="1">
      <alignment horizontal="center" vertical="center"/>
    </xf>
    <xf numFmtId="0" fontId="0" fillId="3" borderId="128" xfId="0" applyFont="1" applyFill="1" applyBorder="1" applyAlignment="1">
      <alignment vertical="center"/>
    </xf>
    <xf numFmtId="0" fontId="1" fillId="3" borderId="130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5" fillId="4" borderId="70" xfId="0" applyFont="1" applyFill="1" applyBorder="1" applyAlignment="1">
      <alignment horizontal="center" vertical="center"/>
    </xf>
    <xf numFmtId="0" fontId="5" fillId="4" borderId="71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/>
    </xf>
    <xf numFmtId="0" fontId="15" fillId="5" borderId="7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5" fillId="4" borderId="40" xfId="0" applyFont="1" applyFill="1" applyBorder="1" applyAlignment="1">
      <alignment horizontal="left" vertical="center"/>
    </xf>
    <xf numFmtId="0" fontId="15" fillId="5" borderId="30" xfId="0" applyFont="1" applyFill="1" applyBorder="1" applyAlignment="1">
      <alignment horizontal="center" vertical="center"/>
    </xf>
    <xf numFmtId="0" fontId="0" fillId="3" borderId="127" xfId="0" applyFont="1" applyFill="1" applyBorder="1" applyAlignment="1">
      <alignment vertical="center"/>
    </xf>
    <xf numFmtId="0" fontId="0" fillId="3" borderId="36" xfId="0" applyFont="1" applyFill="1" applyBorder="1" applyAlignment="1">
      <alignment horizontal="left" vertical="center"/>
    </xf>
    <xf numFmtId="0" fontId="1" fillId="3" borderId="131" xfId="0" applyFont="1" applyFill="1" applyBorder="1" applyAlignment="1">
      <alignment horizontal="center" vertical="center"/>
    </xf>
    <xf numFmtId="0" fontId="5" fillId="4" borderId="7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73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8" xfId="0" applyFont="1" applyFill="1" applyBorder="1" applyAlignment="1">
      <alignment horizontal="left" vertical="center"/>
    </xf>
    <xf numFmtId="0" fontId="15" fillId="5" borderId="3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vertical="center"/>
    </xf>
    <xf numFmtId="0" fontId="0" fillId="3" borderId="129" xfId="0" applyFont="1" applyFill="1" applyBorder="1" applyAlignment="1">
      <alignment vertical="center"/>
    </xf>
    <xf numFmtId="0" fontId="1" fillId="3" borderId="132" xfId="0" applyFont="1" applyFill="1" applyBorder="1" applyAlignment="1">
      <alignment horizontal="center" vertical="center"/>
    </xf>
    <xf numFmtId="0" fontId="5" fillId="4" borderId="7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79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 vertical="center"/>
    </xf>
    <xf numFmtId="0" fontId="5" fillId="4" borderId="41" xfId="0" applyFont="1" applyFill="1" applyBorder="1" applyAlignment="1">
      <alignment horizontal="left" vertical="center"/>
    </xf>
    <xf numFmtId="0" fontId="15" fillId="5" borderId="3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/>
    </xf>
    <xf numFmtId="0" fontId="1" fillId="3" borderId="25" xfId="0" applyFont="1" applyFill="1" applyBorder="1" applyAlignment="1">
      <alignment horizontal="left" vertical="center"/>
    </xf>
    <xf numFmtId="0" fontId="1" fillId="3" borderId="77" xfId="0" applyFont="1" applyFill="1" applyBorder="1" applyAlignment="1">
      <alignment horizontal="center" vertical="center"/>
    </xf>
    <xf numFmtId="0" fontId="5" fillId="4" borderId="59" xfId="0" applyFont="1" applyFill="1" applyBorder="1" applyAlignment="1">
      <alignment horizontal="center" vertical="center"/>
    </xf>
    <xf numFmtId="0" fontId="5" fillId="4" borderId="60" xfId="0" applyFont="1" applyFill="1" applyBorder="1" applyAlignment="1">
      <alignment horizontal="center" vertical="center"/>
    </xf>
    <xf numFmtId="0" fontId="5" fillId="4" borderId="61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4" borderId="145" xfId="0" applyFont="1" applyFill="1" applyBorder="1" applyAlignment="1">
      <alignment horizontal="left" vertical="center"/>
    </xf>
    <xf numFmtId="0" fontId="15" fillId="5" borderId="53" xfId="0" applyFont="1" applyFill="1" applyBorder="1" applyAlignment="1">
      <alignment horizontal="center" vertical="center"/>
    </xf>
    <xf numFmtId="0" fontId="9" fillId="3" borderId="6" xfId="2" applyFill="1" applyBorder="1" applyAlignment="1" applyProtection="1">
      <alignment vertical="center"/>
    </xf>
    <xf numFmtId="0" fontId="0" fillId="3" borderId="6" xfId="2" applyFont="1" applyFill="1" applyBorder="1" applyAlignment="1" applyProtection="1">
      <alignment vertical="center"/>
    </xf>
    <xf numFmtId="0" fontId="1" fillId="3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6" borderId="46" xfId="0" applyFont="1" applyFill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6" borderId="4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9" fillId="3" borderId="10" xfId="2" applyFill="1" applyBorder="1" applyAlignment="1" applyProtection="1">
      <alignment vertical="center"/>
    </xf>
    <xf numFmtId="0" fontId="0" fillId="3" borderId="10" xfId="0" applyFont="1" applyFill="1" applyBorder="1" applyAlignment="1">
      <alignment vertical="center"/>
    </xf>
    <xf numFmtId="0" fontId="1" fillId="3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6" borderId="49" xfId="0" applyFont="1" applyFill="1" applyBorder="1" applyAlignment="1">
      <alignment horizontal="center" vertical="center"/>
    </xf>
    <xf numFmtId="0" fontId="5" fillId="6" borderId="50" xfId="0" applyFont="1" applyFill="1" applyBorder="1" applyAlignment="1">
      <alignment horizontal="center" vertical="center"/>
    </xf>
    <xf numFmtId="0" fontId="5" fillId="6" borderId="51" xfId="0" applyFont="1" applyFill="1" applyBorder="1" applyAlignment="1">
      <alignment horizontal="center" vertical="center"/>
    </xf>
    <xf numFmtId="0" fontId="0" fillId="3" borderId="10" xfId="2" applyFont="1" applyFill="1" applyBorder="1" applyAlignment="1" applyProtection="1">
      <alignment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6" borderId="54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left" vertical="center"/>
    </xf>
    <xf numFmtId="0" fontId="1" fillId="3" borderId="5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0" fillId="3" borderId="34" xfId="2" applyFont="1" applyFill="1" applyBorder="1" applyAlignment="1" applyProtection="1">
      <alignment vertical="center"/>
    </xf>
    <xf numFmtId="0" fontId="1" fillId="3" borderId="26" xfId="0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63" xfId="0" applyFont="1" applyFill="1" applyBorder="1" applyAlignment="1">
      <alignment horizontal="left" vertical="center"/>
    </xf>
    <xf numFmtId="0" fontId="0" fillId="3" borderId="31" xfId="0" applyFont="1" applyFill="1" applyBorder="1" applyAlignment="1">
      <alignment vertical="center"/>
    </xf>
    <xf numFmtId="0" fontId="1" fillId="3" borderId="23" xfId="0" applyFont="1" applyFill="1" applyBorder="1" applyAlignment="1">
      <alignment horizontal="center" vertical="center"/>
    </xf>
    <xf numFmtId="0" fontId="0" fillId="3" borderId="31" xfId="2" applyFont="1" applyFill="1" applyBorder="1" applyAlignment="1" applyProtection="1">
      <alignment vertical="center"/>
    </xf>
    <xf numFmtId="0" fontId="7" fillId="3" borderId="23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left" vertical="center"/>
    </xf>
    <xf numFmtId="0" fontId="15" fillId="5" borderId="32" xfId="0" applyFont="1" applyFill="1" applyBorder="1" applyAlignment="1">
      <alignment horizontal="center" vertical="center"/>
    </xf>
    <xf numFmtId="0" fontId="0" fillId="3" borderId="35" xfId="2" applyFont="1" applyFill="1" applyBorder="1" applyAlignment="1" applyProtection="1">
      <alignment vertical="center"/>
    </xf>
    <xf numFmtId="0" fontId="9" fillId="3" borderId="34" xfId="2" applyFill="1" applyBorder="1" applyAlignment="1" applyProtection="1">
      <alignment vertical="center"/>
    </xf>
    <xf numFmtId="0" fontId="1" fillId="3" borderId="34" xfId="0" applyFont="1" applyFill="1" applyBorder="1" applyAlignment="1">
      <alignment horizontal="center" vertical="center"/>
    </xf>
    <xf numFmtId="0" fontId="15" fillId="5" borderId="69" xfId="0" applyFont="1" applyFill="1" applyBorder="1" applyAlignment="1">
      <alignment horizontal="center" vertical="center"/>
    </xf>
    <xf numFmtId="0" fontId="15" fillId="5" borderId="70" xfId="0" applyFont="1" applyFill="1" applyBorder="1" applyAlignment="1">
      <alignment horizontal="center" vertical="center"/>
    </xf>
    <xf numFmtId="0" fontId="5" fillId="4" borderId="57" xfId="0" applyFont="1" applyFill="1" applyBorder="1" applyAlignment="1">
      <alignment horizontal="left" vertical="center"/>
    </xf>
    <xf numFmtId="0" fontId="9" fillId="3" borderId="31" xfId="2" applyFill="1" applyBorder="1" applyAlignment="1" applyProtection="1">
      <alignment horizontal="left" vertical="center"/>
    </xf>
    <xf numFmtId="0" fontId="0" fillId="3" borderId="31" xfId="2" applyFont="1" applyFill="1" applyBorder="1" applyAlignment="1" applyProtection="1">
      <alignment horizontal="left" vertical="center"/>
    </xf>
    <xf numFmtId="0" fontId="1" fillId="3" borderId="31" xfId="0" applyFont="1" applyFill="1" applyBorder="1" applyAlignment="1">
      <alignment horizontal="center" vertical="center"/>
    </xf>
    <xf numFmtId="0" fontId="15" fillId="5" borderId="72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9" fillId="3" borderId="31" xfId="2" applyFill="1" applyBorder="1" applyAlignment="1" applyProtection="1">
      <alignment vertical="center"/>
    </xf>
    <xf numFmtId="0" fontId="0" fillId="3" borderId="111" xfId="0" applyFont="1" applyFill="1" applyBorder="1" applyAlignment="1">
      <alignment vertical="center"/>
    </xf>
    <xf numFmtId="0" fontId="5" fillId="4" borderId="74" xfId="0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5" fillId="4" borderId="76" xfId="0" applyFont="1" applyFill="1" applyBorder="1" applyAlignment="1">
      <alignment horizontal="center" vertical="center"/>
    </xf>
    <xf numFmtId="0" fontId="15" fillId="5" borderId="68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" fillId="3" borderId="53" xfId="0" applyFont="1" applyFill="1" applyBorder="1" applyAlignment="1">
      <alignment horizontal="left" vertical="center"/>
    </xf>
    <xf numFmtId="0" fontId="5" fillId="6" borderId="59" xfId="0" applyFont="1" applyFill="1" applyBorder="1" applyAlignment="1">
      <alignment horizontal="center" vertical="center"/>
    </xf>
    <xf numFmtId="0" fontId="5" fillId="6" borderId="60" xfId="0" applyFont="1" applyFill="1" applyBorder="1" applyAlignment="1">
      <alignment horizontal="center" vertical="center"/>
    </xf>
    <xf numFmtId="0" fontId="15" fillId="5" borderId="190" xfId="0" applyFont="1" applyFill="1" applyBorder="1" applyAlignment="1">
      <alignment horizontal="center" vertical="center"/>
    </xf>
    <xf numFmtId="0" fontId="15" fillId="5" borderId="191" xfId="0" applyFont="1" applyFill="1" applyBorder="1" applyAlignment="1">
      <alignment horizontal="center" vertical="center"/>
    </xf>
    <xf numFmtId="0" fontId="15" fillId="5" borderId="192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left" vertical="center"/>
    </xf>
    <xf numFmtId="0" fontId="15" fillId="5" borderId="109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5" fillId="6" borderId="107" xfId="0" applyFont="1" applyFill="1" applyBorder="1" applyAlignment="1">
      <alignment horizontal="center" vertical="center"/>
    </xf>
    <xf numFmtId="0" fontId="15" fillId="5" borderId="7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5" fillId="6" borderId="108" xfId="0" applyFont="1" applyFill="1" applyBorder="1" applyAlignment="1">
      <alignment horizontal="center" vertical="center"/>
    </xf>
    <xf numFmtId="0" fontId="5" fillId="4" borderId="188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162" xfId="0" applyFont="1" applyFill="1" applyBorder="1" applyAlignment="1">
      <alignment horizontal="left" vertical="center"/>
    </xf>
    <xf numFmtId="0" fontId="1" fillId="3" borderId="112" xfId="0" applyFont="1" applyFill="1" applyBorder="1" applyAlignment="1">
      <alignment horizontal="center" vertical="center"/>
    </xf>
    <xf numFmtId="0" fontId="5" fillId="4" borderId="86" xfId="0" applyFont="1" applyFill="1" applyBorder="1" applyAlignment="1">
      <alignment horizontal="center" vertical="center"/>
    </xf>
    <xf numFmtId="0" fontId="5" fillId="4" borderId="87" xfId="0" applyFont="1" applyFill="1" applyBorder="1" applyAlignment="1">
      <alignment horizontal="center" vertical="center"/>
    </xf>
    <xf numFmtId="0" fontId="5" fillId="4" borderId="88" xfId="0" applyFont="1" applyFill="1" applyBorder="1" applyAlignment="1">
      <alignment horizontal="center" vertical="center"/>
    </xf>
    <xf numFmtId="0" fontId="15" fillId="5" borderId="193" xfId="0" applyFont="1" applyFill="1" applyBorder="1" applyAlignment="1">
      <alignment horizontal="center" vertical="center"/>
    </xf>
    <xf numFmtId="0" fontId="15" fillId="5" borderId="91" xfId="0" applyFont="1" applyFill="1" applyBorder="1" applyAlignment="1">
      <alignment horizontal="center" vertical="center"/>
    </xf>
    <xf numFmtId="0" fontId="15" fillId="5" borderId="194" xfId="0" applyFont="1" applyFill="1" applyBorder="1" applyAlignment="1">
      <alignment horizontal="center" vertical="center"/>
    </xf>
    <xf numFmtId="0" fontId="5" fillId="4" borderId="148" xfId="0" applyFont="1" applyFill="1" applyBorder="1" applyAlignment="1">
      <alignment horizontal="left" vertical="center"/>
    </xf>
    <xf numFmtId="0" fontId="5" fillId="4" borderId="91" xfId="0" applyFont="1" applyFill="1" applyBorder="1" applyAlignment="1">
      <alignment horizontal="left" vertical="center"/>
    </xf>
    <xf numFmtId="0" fontId="5" fillId="4" borderId="160" xfId="0" applyFont="1" applyFill="1" applyBorder="1" applyAlignment="1">
      <alignment horizontal="left" vertical="center"/>
    </xf>
    <xf numFmtId="0" fontId="15" fillId="5" borderId="37" xfId="0" applyFont="1" applyFill="1" applyBorder="1" applyAlignment="1">
      <alignment horizontal="center" vertical="center"/>
    </xf>
    <xf numFmtId="0" fontId="0" fillId="3" borderId="103" xfId="0" applyFont="1" applyFill="1" applyBorder="1" applyAlignment="1">
      <alignment vertical="center"/>
    </xf>
    <xf numFmtId="0" fontId="10" fillId="3" borderId="103" xfId="0" applyFont="1" applyFill="1" applyBorder="1" applyAlignment="1">
      <alignment vertical="center"/>
    </xf>
    <xf numFmtId="0" fontId="13" fillId="3" borderId="103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4" borderId="150" xfId="0" applyFont="1" applyFill="1" applyBorder="1" applyAlignment="1">
      <alignment horizontal="center" vertical="center"/>
    </xf>
    <xf numFmtId="0" fontId="5" fillId="6" borderId="62" xfId="0" applyFont="1" applyFill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5" fillId="6" borderId="150" xfId="0" applyFont="1" applyFill="1" applyBorder="1" applyAlignment="1">
      <alignment horizontal="center" vertical="center"/>
    </xf>
    <xf numFmtId="0" fontId="15" fillId="5" borderId="195" xfId="0" applyFont="1" applyFill="1" applyBorder="1" applyAlignment="1">
      <alignment horizontal="center" vertical="center"/>
    </xf>
    <xf numFmtId="0" fontId="15" fillId="5" borderId="196" xfId="0" applyFont="1" applyFill="1" applyBorder="1" applyAlignment="1">
      <alignment horizontal="center" vertical="center"/>
    </xf>
    <xf numFmtId="0" fontId="5" fillId="4" borderId="120" xfId="0" applyFont="1" applyFill="1" applyBorder="1" applyAlignment="1">
      <alignment horizontal="left" vertical="center"/>
    </xf>
    <xf numFmtId="0" fontId="5" fillId="4" borderId="121" xfId="0" applyFont="1" applyFill="1" applyBorder="1" applyAlignment="1">
      <alignment horizontal="left" vertical="center"/>
    </xf>
    <xf numFmtId="0" fontId="5" fillId="4" borderId="141" xfId="0" applyFont="1" applyFill="1" applyBorder="1" applyAlignment="1">
      <alignment horizontal="left" vertical="center"/>
    </xf>
    <xf numFmtId="0" fontId="1" fillId="3" borderId="53" xfId="0" applyFont="1" applyFill="1" applyBorder="1" applyAlignment="1">
      <alignment vertical="center"/>
    </xf>
    <xf numFmtId="0" fontId="1" fillId="3" borderId="5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16" xfId="0" applyFont="1" applyFill="1" applyBorder="1" applyAlignment="1">
      <alignment horizontal="center" vertical="center"/>
    </xf>
    <xf numFmtId="0" fontId="5" fillId="6" borderId="115" xfId="0" applyFont="1" applyFill="1" applyBorder="1" applyAlignment="1">
      <alignment horizontal="center" vertical="center"/>
    </xf>
    <xf numFmtId="0" fontId="5" fillId="4" borderId="175" xfId="0" applyFont="1" applyFill="1" applyBorder="1" applyAlignment="1">
      <alignment horizontal="left" vertical="center"/>
    </xf>
    <xf numFmtId="0" fontId="5" fillId="4" borderId="63" xfId="0" applyFont="1" applyFill="1" applyBorder="1" applyAlignment="1">
      <alignment horizontal="left" vertical="center"/>
    </xf>
    <xf numFmtId="0" fontId="5" fillId="4" borderId="150" xfId="0" applyFont="1" applyFill="1" applyBorder="1" applyAlignment="1">
      <alignment horizontal="left" vertical="center"/>
    </xf>
    <xf numFmtId="0" fontId="0" fillId="3" borderId="37" xfId="0" applyFont="1" applyFill="1" applyBorder="1" applyAlignment="1">
      <alignment vertical="center"/>
    </xf>
    <xf numFmtId="0" fontId="10" fillId="3" borderId="37" xfId="0" applyFont="1" applyFill="1" applyBorder="1" applyAlignment="1">
      <alignment vertical="center"/>
    </xf>
    <xf numFmtId="0" fontId="5" fillId="4" borderId="64" xfId="0" applyFont="1" applyFill="1" applyBorder="1" applyAlignment="1">
      <alignment horizontal="center" vertical="center"/>
    </xf>
    <xf numFmtId="0" fontId="0" fillId="3" borderId="95" xfId="0" applyFont="1" applyFill="1" applyBorder="1" applyAlignment="1">
      <alignment vertical="center"/>
    </xf>
    <xf numFmtId="0" fontId="10" fillId="3" borderId="59" xfId="0" applyFont="1" applyFill="1" applyBorder="1" applyAlignment="1">
      <alignment vertical="center"/>
    </xf>
    <xf numFmtId="0" fontId="1" fillId="3" borderId="61" xfId="0" applyFont="1" applyFill="1" applyBorder="1" applyAlignment="1">
      <alignment horizontal="center" vertical="center"/>
    </xf>
    <xf numFmtId="0" fontId="5" fillId="4" borderId="154" xfId="0" applyFont="1" applyFill="1" applyBorder="1" applyAlignment="1">
      <alignment horizontal="center" vertical="center"/>
    </xf>
    <xf numFmtId="0" fontId="5" fillId="4" borderId="155" xfId="0" applyFont="1" applyFill="1" applyBorder="1" applyAlignment="1">
      <alignment horizontal="center" vertical="center"/>
    </xf>
    <xf numFmtId="0" fontId="5" fillId="4" borderId="156" xfId="0" applyFont="1" applyFill="1" applyBorder="1" applyAlignment="1">
      <alignment horizontal="center" vertical="center"/>
    </xf>
    <xf numFmtId="0" fontId="5" fillId="6" borderId="100" xfId="0" applyFont="1" applyFill="1" applyBorder="1" applyAlignment="1">
      <alignment horizontal="center" vertical="center"/>
    </xf>
    <xf numFmtId="0" fontId="5" fillId="6" borderId="101" xfId="0" applyFont="1" applyFill="1" applyBorder="1" applyAlignment="1">
      <alignment horizontal="center" vertical="center"/>
    </xf>
    <xf numFmtId="0" fontId="15" fillId="5" borderId="100" xfId="0" applyFont="1" applyFill="1" applyBorder="1" applyAlignment="1">
      <alignment horizontal="center" vertical="center"/>
    </xf>
    <xf numFmtId="0" fontId="15" fillId="5" borderId="101" xfId="0" applyFont="1" applyFill="1" applyBorder="1" applyAlignment="1">
      <alignment horizontal="center" vertical="center"/>
    </xf>
    <xf numFmtId="0" fontId="15" fillId="5" borderId="102" xfId="0" applyFont="1" applyFill="1" applyBorder="1" applyAlignment="1">
      <alignment horizontal="center" vertical="center"/>
    </xf>
    <xf numFmtId="0" fontId="5" fillId="4" borderId="189" xfId="0" applyFont="1" applyFill="1" applyBorder="1" applyAlignment="1">
      <alignment horizontal="left" vertical="center"/>
    </xf>
    <xf numFmtId="0" fontId="5" fillId="4" borderId="155" xfId="0" applyFont="1" applyFill="1" applyBorder="1" applyAlignment="1">
      <alignment horizontal="left" vertical="center"/>
    </xf>
    <xf numFmtId="0" fontId="5" fillId="4" borderId="157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147" xfId="0" applyFont="1" applyFill="1" applyBorder="1" applyAlignment="1">
      <alignment horizontal="center" vertical="center"/>
    </xf>
    <xf numFmtId="0" fontId="1" fillId="3" borderId="86" xfId="0" applyFont="1" applyFill="1" applyBorder="1" applyAlignment="1">
      <alignment horizontal="left" vertical="center"/>
    </xf>
    <xf numFmtId="0" fontId="1" fillId="3" borderId="109" xfId="0" applyFont="1" applyFill="1" applyBorder="1" applyAlignment="1">
      <alignment horizontal="left" vertical="center"/>
    </xf>
    <xf numFmtId="0" fontId="15" fillId="5" borderId="90" xfId="0" applyFont="1" applyFill="1" applyBorder="1" applyAlignment="1">
      <alignment horizontal="center" vertical="center"/>
    </xf>
    <xf numFmtId="0" fontId="15" fillId="5" borderId="92" xfId="0" applyFont="1" applyFill="1" applyBorder="1" applyAlignment="1">
      <alignment horizontal="center" vertical="center"/>
    </xf>
    <xf numFmtId="0" fontId="15" fillId="5" borderId="159" xfId="0" applyFont="1" applyFill="1" applyBorder="1" applyAlignment="1">
      <alignment horizontal="center" vertical="center"/>
    </xf>
    <xf numFmtId="0" fontId="9" fillId="3" borderId="128" xfId="2" applyFill="1" applyBorder="1" applyAlignment="1" applyProtection="1">
      <alignment vertical="center"/>
    </xf>
    <xf numFmtId="0" fontId="10" fillId="3" borderId="34" xfId="0" applyFont="1" applyFill="1" applyBorder="1" applyAlignment="1">
      <alignment vertical="center"/>
    </xf>
    <xf numFmtId="0" fontId="9" fillId="3" borderId="134" xfId="2" applyFill="1" applyBorder="1" applyAlignment="1" applyProtection="1">
      <alignment vertical="center"/>
    </xf>
    <xf numFmtId="0" fontId="10" fillId="3" borderId="35" xfId="0" applyFont="1" applyFill="1" applyBorder="1" applyAlignment="1">
      <alignment vertical="center"/>
    </xf>
    <xf numFmtId="0" fontId="1" fillId="3" borderId="35" xfId="0" applyFont="1" applyFill="1" applyBorder="1" applyAlignment="1">
      <alignment horizontal="center" vertical="center"/>
    </xf>
    <xf numFmtId="0" fontId="5" fillId="6" borderId="80" xfId="0" applyFont="1" applyFill="1" applyBorder="1" applyAlignment="1">
      <alignment horizontal="center" vertical="center"/>
    </xf>
    <xf numFmtId="0" fontId="5" fillId="6" borderId="81" xfId="0" applyFont="1" applyFill="1" applyBorder="1" applyAlignment="1">
      <alignment horizontal="center" vertical="center"/>
    </xf>
    <xf numFmtId="0" fontId="5" fillId="6" borderId="82" xfId="0" applyFont="1" applyFill="1" applyBorder="1" applyAlignment="1">
      <alignment horizontal="center" vertical="center"/>
    </xf>
    <xf numFmtId="0" fontId="9" fillId="3" borderId="105" xfId="2" applyFill="1" applyBorder="1" applyAlignment="1" applyProtection="1">
      <alignment vertical="center"/>
    </xf>
    <xf numFmtId="0" fontId="10" fillId="3" borderId="36" xfId="2" applyFont="1" applyFill="1" applyBorder="1" applyAlignment="1" applyProtection="1">
      <alignment vertical="center"/>
    </xf>
    <xf numFmtId="0" fontId="1" fillId="3" borderId="36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0" fillId="3" borderId="96" xfId="0" applyFont="1" applyFill="1" applyBorder="1" applyAlignment="1">
      <alignment vertical="center"/>
    </xf>
    <xf numFmtId="0" fontId="10" fillId="3" borderId="104" xfId="0" applyFont="1" applyFill="1" applyBorder="1" applyAlignment="1">
      <alignment vertical="center"/>
    </xf>
    <xf numFmtId="0" fontId="1" fillId="3" borderId="104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5" fillId="4" borderId="55" xfId="0" applyFont="1" applyFill="1" applyBorder="1" applyAlignment="1">
      <alignment horizontal="center" vertical="center"/>
    </xf>
    <xf numFmtId="0" fontId="5" fillId="4" borderId="56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vertical="center"/>
    </xf>
    <xf numFmtId="0" fontId="10" fillId="3" borderId="30" xfId="0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/>
    </xf>
    <xf numFmtId="0" fontId="5" fillId="4" borderId="113" xfId="0" applyFont="1" applyFill="1" applyBorder="1" applyAlignment="1">
      <alignment horizontal="center" vertical="center"/>
    </xf>
    <xf numFmtId="0" fontId="5" fillId="4" borderId="119" xfId="0" applyFont="1" applyFill="1" applyBorder="1" applyAlignment="1">
      <alignment horizontal="center" vertical="center"/>
    </xf>
    <xf numFmtId="0" fontId="15" fillId="5" borderId="71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left" vertical="center"/>
    </xf>
    <xf numFmtId="0" fontId="5" fillId="4" borderId="70" xfId="0" applyFont="1" applyFill="1" applyBorder="1" applyAlignment="1">
      <alignment horizontal="left" vertical="center"/>
    </xf>
    <xf numFmtId="0" fontId="5" fillId="4" borderId="93" xfId="0" applyFont="1" applyFill="1" applyBorder="1" applyAlignment="1">
      <alignment horizontal="left" vertical="center"/>
    </xf>
    <xf numFmtId="0" fontId="0" fillId="3" borderId="35" xfId="0" applyFont="1" applyFill="1" applyBorder="1" applyAlignment="1">
      <alignment vertical="center"/>
    </xf>
    <xf numFmtId="0" fontId="15" fillId="5" borderId="74" xfId="0" applyFont="1" applyFill="1" applyBorder="1" applyAlignment="1">
      <alignment horizontal="center" vertical="center"/>
    </xf>
    <xf numFmtId="0" fontId="15" fillId="5" borderId="75" xfId="0" applyFont="1" applyFill="1" applyBorder="1" applyAlignment="1">
      <alignment horizontal="center" vertical="center"/>
    </xf>
    <xf numFmtId="0" fontId="15" fillId="5" borderId="99" xfId="0" applyFont="1" applyFill="1" applyBorder="1" applyAlignment="1">
      <alignment horizontal="center" vertical="center"/>
    </xf>
    <xf numFmtId="0" fontId="5" fillId="4" borderId="74" xfId="0" applyFont="1" applyFill="1" applyBorder="1" applyAlignment="1">
      <alignment horizontal="left" vertical="center"/>
    </xf>
    <xf numFmtId="0" fontId="5" fillId="4" borderId="75" xfId="0" applyFont="1" applyFill="1" applyBorder="1" applyAlignment="1">
      <alignment horizontal="left" vertical="center"/>
    </xf>
    <xf numFmtId="0" fontId="5" fillId="4" borderId="168" xfId="0" applyFont="1" applyFill="1" applyBorder="1" applyAlignment="1">
      <alignment horizontal="left" vertical="center"/>
    </xf>
    <xf numFmtId="0" fontId="10" fillId="3" borderId="53" xfId="0" applyFont="1" applyFill="1" applyBorder="1" applyAlignment="1">
      <alignment vertical="center"/>
    </xf>
    <xf numFmtId="0" fontId="5" fillId="6" borderId="39" xfId="0" applyFont="1" applyFill="1" applyBorder="1" applyAlignment="1">
      <alignment horizontal="center" vertical="center"/>
    </xf>
    <xf numFmtId="0" fontId="15" fillId="5" borderId="20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center"/>
    </xf>
    <xf numFmtId="0" fontId="15" fillId="5" borderId="164" xfId="0" applyFont="1" applyFill="1" applyBorder="1" applyAlignment="1">
      <alignment horizontal="center" vertical="center"/>
    </xf>
    <xf numFmtId="0" fontId="5" fillId="4" borderId="83" xfId="0" applyFont="1" applyFill="1" applyBorder="1" applyAlignment="1">
      <alignment horizontal="left" vertical="center"/>
    </xf>
    <xf numFmtId="0" fontId="5" fillId="4" borderId="84" xfId="0" applyFont="1" applyFill="1" applyBorder="1" applyAlignment="1">
      <alignment horizontal="left" vertical="center"/>
    </xf>
    <xf numFmtId="0" fontId="5" fillId="4" borderId="158" xfId="0" applyFont="1" applyFill="1" applyBorder="1" applyAlignment="1">
      <alignment horizontal="left" vertical="center"/>
    </xf>
    <xf numFmtId="0" fontId="9" fillId="3" borderId="95" xfId="2" applyFill="1" applyBorder="1" applyAlignment="1" applyProtection="1">
      <alignment vertical="center"/>
    </xf>
    <xf numFmtId="0" fontId="10" fillId="3" borderId="95" xfId="0" applyFont="1" applyFill="1" applyBorder="1" applyAlignment="1">
      <alignment vertical="center"/>
    </xf>
    <xf numFmtId="0" fontId="1" fillId="3" borderId="95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107" xfId="0" applyFont="1" applyFill="1" applyBorder="1" applyAlignment="1">
      <alignment horizontal="center" vertical="center"/>
    </xf>
    <xf numFmtId="0" fontId="10" fillId="3" borderId="105" xfId="2" applyFont="1" applyFill="1" applyBorder="1" applyAlignment="1" applyProtection="1">
      <alignment vertical="center"/>
    </xf>
    <xf numFmtId="0" fontId="1" fillId="3" borderId="105" xfId="0" applyFont="1" applyFill="1" applyBorder="1" applyAlignment="1">
      <alignment horizontal="center" vertical="center"/>
    </xf>
    <xf numFmtId="0" fontId="5" fillId="4" borderId="89" xfId="0" applyFont="1" applyFill="1" applyBorder="1" applyAlignment="1">
      <alignment horizontal="center" vertical="center"/>
    </xf>
    <xf numFmtId="0" fontId="5" fillId="6" borderId="89" xfId="0" applyFont="1" applyFill="1" applyBorder="1" applyAlignment="1">
      <alignment horizontal="center" vertical="center"/>
    </xf>
    <xf numFmtId="0" fontId="15" fillId="5" borderId="119" xfId="0" applyFont="1" applyFill="1" applyBorder="1" applyAlignment="1">
      <alignment horizontal="center" vertical="center"/>
    </xf>
    <xf numFmtId="0" fontId="10" fillId="3" borderId="105" xfId="0" applyFont="1" applyFill="1" applyBorder="1" applyAlignment="1">
      <alignment vertical="center"/>
    </xf>
    <xf numFmtId="0" fontId="15" fillId="5" borderId="78" xfId="0" applyFont="1" applyFill="1" applyBorder="1" applyAlignment="1">
      <alignment horizontal="center" vertical="center"/>
    </xf>
    <xf numFmtId="0" fontId="15" fillId="5" borderId="49" xfId="0" applyFont="1" applyFill="1" applyBorder="1" applyAlignment="1">
      <alignment horizontal="center" vertical="center"/>
    </xf>
    <xf numFmtId="0" fontId="15" fillId="5" borderId="5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left" vertical="center"/>
    </xf>
    <xf numFmtId="0" fontId="5" fillId="4" borderId="164" xfId="0" applyFont="1" applyFill="1" applyBorder="1" applyAlignment="1">
      <alignment horizontal="left" vertical="center"/>
    </xf>
    <xf numFmtId="0" fontId="15" fillId="5" borderId="165" xfId="0" applyFont="1" applyFill="1" applyBorder="1" applyAlignment="1">
      <alignment horizontal="center" vertical="center"/>
    </xf>
    <xf numFmtId="0" fontId="0" fillId="3" borderId="104" xfId="0" applyFont="1" applyFill="1" applyBorder="1" applyAlignment="1">
      <alignment vertical="center"/>
    </xf>
    <xf numFmtId="0" fontId="5" fillId="4" borderId="80" xfId="0" applyFont="1" applyFill="1" applyBorder="1" applyAlignment="1">
      <alignment horizontal="center" vertical="center"/>
    </xf>
    <xf numFmtId="0" fontId="5" fillId="4" borderId="81" xfId="0" applyFont="1" applyFill="1" applyBorder="1" applyAlignment="1">
      <alignment horizontal="center" vertical="center"/>
    </xf>
    <xf numFmtId="0" fontId="5" fillId="6" borderId="114" xfId="0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center" vertical="center"/>
    </xf>
    <xf numFmtId="0" fontId="15" fillId="5" borderId="55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left" vertical="center"/>
    </xf>
    <xf numFmtId="0" fontId="5" fillId="4" borderId="81" xfId="0" applyFont="1" applyFill="1" applyBorder="1" applyAlignment="1">
      <alignment horizontal="left" vertical="center"/>
    </xf>
    <xf numFmtId="0" fontId="5" fillId="4" borderId="114" xfId="0" applyFont="1" applyFill="1" applyBorder="1" applyAlignment="1">
      <alignment horizontal="left" vertical="center"/>
    </xf>
    <xf numFmtId="0" fontId="15" fillId="5" borderId="111" xfId="0" applyFont="1" applyFill="1" applyBorder="1" applyAlignment="1">
      <alignment horizontal="center" vertical="center"/>
    </xf>
    <xf numFmtId="0" fontId="9" fillId="3" borderId="96" xfId="2" applyFill="1" applyBorder="1" applyAlignment="1" applyProtection="1">
      <alignment vertical="center"/>
    </xf>
    <xf numFmtId="0" fontId="10" fillId="3" borderId="96" xfId="0" applyFont="1" applyFill="1" applyBorder="1" applyAlignment="1">
      <alignment vertical="center"/>
    </xf>
    <xf numFmtId="0" fontId="1" fillId="3" borderId="96" xfId="0" applyFont="1" applyFill="1" applyBorder="1" applyAlignment="1">
      <alignment horizontal="center" vertical="center"/>
    </xf>
    <xf numFmtId="0" fontId="5" fillId="4" borderId="108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8" fillId="4" borderId="65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8" fillId="4" borderId="117" xfId="0" applyFont="1" applyFill="1" applyBorder="1" applyAlignment="1">
      <alignment horizontal="center" vertical="center"/>
    </xf>
    <xf numFmtId="0" fontId="8" fillId="6" borderId="83" xfId="0" applyFont="1" applyFill="1" applyBorder="1" applyAlignment="1">
      <alignment horizontal="center" vertical="center"/>
    </xf>
    <xf numFmtId="0" fontId="8" fillId="6" borderId="84" xfId="0" applyFont="1" applyFill="1" applyBorder="1" applyAlignment="1">
      <alignment horizontal="center" vertical="center"/>
    </xf>
    <xf numFmtId="0" fontId="8" fillId="6" borderId="85" xfId="0" applyFont="1" applyFill="1" applyBorder="1" applyAlignment="1">
      <alignment horizontal="center" vertical="center"/>
    </xf>
    <xf numFmtId="0" fontId="17" fillId="5" borderId="83" xfId="0" applyFont="1" applyFill="1" applyBorder="1" applyAlignment="1">
      <alignment horizontal="center" vertical="center"/>
    </xf>
    <xf numFmtId="0" fontId="17" fillId="5" borderId="84" xfId="0" applyFont="1" applyFill="1" applyBorder="1" applyAlignment="1">
      <alignment horizontal="center" vertical="center"/>
    </xf>
    <xf numFmtId="0" fontId="15" fillId="5" borderId="85" xfId="0" applyFont="1" applyFill="1" applyBorder="1" applyAlignment="1">
      <alignment horizontal="center" vertical="center"/>
    </xf>
    <xf numFmtId="0" fontId="8" fillId="4" borderId="118" xfId="0" applyFont="1" applyFill="1" applyBorder="1" applyAlignment="1">
      <alignment horizontal="left" vertical="center"/>
    </xf>
    <xf numFmtId="0" fontId="8" fillId="4" borderId="66" xfId="0" applyFont="1" applyFill="1" applyBorder="1" applyAlignment="1">
      <alignment horizontal="left" vertical="center"/>
    </xf>
    <xf numFmtId="0" fontId="8" fillId="4" borderId="117" xfId="0" applyFont="1" applyFill="1" applyBorder="1" applyAlignment="1">
      <alignment horizontal="left" vertical="center"/>
    </xf>
    <xf numFmtId="0" fontId="17" fillId="5" borderId="186" xfId="0" applyFont="1" applyFill="1" applyBorder="1" applyAlignment="1">
      <alignment horizontal="center" vertical="center"/>
    </xf>
    <xf numFmtId="0" fontId="1" fillId="3" borderId="103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15" fillId="5" borderId="46" xfId="0" applyFont="1" applyFill="1" applyBorder="1" applyAlignment="1">
      <alignment horizontal="center" vertical="center"/>
    </xf>
    <xf numFmtId="0" fontId="15" fillId="5" borderId="47" xfId="0" applyFont="1" applyFill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0" fontId="8" fillId="6" borderId="54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8" fillId="6" borderId="108" xfId="0" applyFont="1" applyFill="1" applyBorder="1" applyAlignment="1">
      <alignment horizontal="center" vertical="center"/>
    </xf>
    <xf numFmtId="0" fontId="17" fillId="5" borderId="54" xfId="0" applyFont="1" applyFill="1" applyBorder="1" applyAlignment="1">
      <alignment horizontal="center" vertical="center"/>
    </xf>
    <xf numFmtId="0" fontId="17" fillId="5" borderId="55" xfId="0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0" fontId="1" fillId="3" borderId="178" xfId="0" applyFont="1" applyFill="1" applyBorder="1" applyAlignment="1">
      <alignment horizontal="left" vertical="center"/>
    </xf>
    <xf numFmtId="0" fontId="1" fillId="3" borderId="179" xfId="0" applyFont="1" applyFill="1" applyBorder="1" applyAlignment="1">
      <alignment horizontal="left" vertical="center"/>
    </xf>
    <xf numFmtId="0" fontId="1" fillId="3" borderId="180" xfId="0" applyFont="1" applyFill="1" applyBorder="1" applyAlignment="1">
      <alignment horizontal="center" vertical="center"/>
    </xf>
    <xf numFmtId="0" fontId="5" fillId="6" borderId="61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" fillId="3" borderId="181" xfId="0" applyFont="1" applyFill="1" applyBorder="1" applyAlignment="1">
      <alignment horizontal="left" vertical="center"/>
    </xf>
    <xf numFmtId="0" fontId="1" fillId="3" borderId="182" xfId="0" applyFont="1" applyFill="1" applyBorder="1" applyAlignment="1">
      <alignment horizontal="center" vertical="center"/>
    </xf>
    <xf numFmtId="0" fontId="5" fillId="4" borderId="115" xfId="0" applyFont="1" applyFill="1" applyBorder="1" applyAlignment="1">
      <alignment horizontal="center" vertical="center"/>
    </xf>
    <xf numFmtId="0" fontId="5" fillId="6" borderId="116" xfId="0" applyFont="1" applyFill="1" applyBorder="1" applyAlignment="1">
      <alignment horizontal="center" vertical="center"/>
    </xf>
    <xf numFmtId="0" fontId="1" fillId="3" borderId="183" xfId="0" applyFont="1" applyFill="1" applyBorder="1" applyAlignment="1">
      <alignment horizontal="left" vertical="center"/>
    </xf>
    <xf numFmtId="0" fontId="1" fillId="3" borderId="184" xfId="0" applyFont="1" applyFill="1" applyBorder="1" applyAlignment="1">
      <alignment horizontal="left" vertical="center"/>
    </xf>
    <xf numFmtId="0" fontId="1" fillId="3" borderId="185" xfId="0" applyFont="1" applyFill="1" applyBorder="1" applyAlignment="1">
      <alignment horizontal="center" vertical="center"/>
    </xf>
    <xf numFmtId="0" fontId="15" fillId="5" borderId="148" xfId="0" applyFont="1" applyFill="1" applyBorder="1" applyAlignment="1">
      <alignment horizontal="center" vertical="center"/>
    </xf>
    <xf numFmtId="0" fontId="9" fillId="3" borderId="143" xfId="2" applyFill="1" applyBorder="1" applyAlignment="1" applyProtection="1">
      <alignment vertical="center"/>
    </xf>
    <xf numFmtId="0" fontId="10" fillId="3" borderId="143" xfId="2" applyFont="1" applyFill="1" applyBorder="1" applyAlignment="1" applyProtection="1">
      <alignment vertical="center"/>
    </xf>
    <xf numFmtId="0" fontId="1" fillId="3" borderId="17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9" fillId="3" borderId="36" xfId="2" applyFill="1" applyBorder="1" applyAlignment="1" applyProtection="1">
      <alignment vertical="center"/>
    </xf>
    <xf numFmtId="0" fontId="9" fillId="3" borderId="111" xfId="2" applyFill="1" applyBorder="1" applyAlignment="1" applyProtection="1">
      <alignment vertical="center"/>
    </xf>
    <xf numFmtId="0" fontId="10" fillId="3" borderId="111" xfId="2" applyFont="1" applyFill="1" applyBorder="1" applyAlignment="1" applyProtection="1">
      <alignment vertical="center"/>
    </xf>
    <xf numFmtId="0" fontId="1" fillId="3" borderId="39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vertical="center"/>
    </xf>
    <xf numFmtId="0" fontId="15" fillId="5" borderId="113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vertical="center"/>
    </xf>
    <xf numFmtId="0" fontId="10" fillId="3" borderId="32" xfId="0" applyFont="1" applyFill="1" applyBorder="1" applyAlignment="1">
      <alignment vertical="center"/>
    </xf>
    <xf numFmtId="0" fontId="1" fillId="3" borderId="32" xfId="0" applyFont="1" applyFill="1" applyBorder="1" applyAlignment="1">
      <alignment horizontal="center" vertical="center"/>
    </xf>
    <xf numFmtId="0" fontId="15" fillId="5" borderId="83" xfId="0" applyFont="1" applyFill="1" applyBorder="1" applyAlignment="1">
      <alignment horizontal="center" vertical="center"/>
    </xf>
    <xf numFmtId="0" fontId="15" fillId="5" borderId="84" xfId="0" applyFont="1" applyFill="1" applyBorder="1" applyAlignment="1">
      <alignment horizontal="center" vertical="center"/>
    </xf>
    <xf numFmtId="0" fontId="10" fillId="3" borderId="36" xfId="0" applyFont="1" applyFill="1" applyBorder="1" applyAlignment="1">
      <alignment vertical="center"/>
    </xf>
    <xf numFmtId="0" fontId="5" fillId="4" borderId="7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vertical="center"/>
    </xf>
    <xf numFmtId="0" fontId="10" fillId="3" borderId="127" xfId="0" applyFont="1" applyFill="1" applyBorder="1" applyAlignment="1">
      <alignment vertical="center"/>
    </xf>
    <xf numFmtId="0" fontId="15" fillId="5" borderId="80" xfId="0" applyFont="1" applyFill="1" applyBorder="1" applyAlignment="1">
      <alignment horizontal="center" vertical="center"/>
    </xf>
    <xf numFmtId="0" fontId="15" fillId="5" borderId="81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0" fontId="9" fillId="3" borderId="104" xfId="2" applyFill="1" applyBorder="1" applyAlignment="1" applyProtection="1">
      <alignment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17" fillId="5" borderId="20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8" fillId="4" borderId="91" xfId="0" applyFont="1" applyFill="1" applyBorder="1" applyAlignment="1">
      <alignment horizontal="left" vertical="center"/>
    </xf>
    <xf numFmtId="0" fontId="8" fillId="4" borderId="160" xfId="0" applyFont="1" applyFill="1" applyBorder="1" applyAlignment="1">
      <alignment horizontal="left" vertical="center"/>
    </xf>
    <xf numFmtId="0" fontId="17" fillId="5" borderId="161" xfId="0" applyFont="1" applyFill="1" applyBorder="1" applyAlignment="1">
      <alignment horizontal="center" vertical="center"/>
    </xf>
    <xf numFmtId="0" fontId="15" fillId="5" borderId="107" xfId="0" applyFont="1" applyFill="1" applyBorder="1" applyAlignment="1">
      <alignment horizontal="center" vertical="center"/>
    </xf>
    <xf numFmtId="0" fontId="5" fillId="4" borderId="123" xfId="0" applyFont="1" applyFill="1" applyBorder="1" applyAlignment="1">
      <alignment horizontal="left" vertical="center"/>
    </xf>
    <xf numFmtId="0" fontId="5" fillId="4" borderId="124" xfId="0" applyFont="1" applyFill="1" applyBorder="1" applyAlignment="1">
      <alignment horizontal="left" vertical="center"/>
    </xf>
    <xf numFmtId="0" fontId="5" fillId="4" borderId="176" xfId="0" applyFont="1" applyFill="1" applyBorder="1" applyAlignment="1">
      <alignment horizontal="left" vertical="center"/>
    </xf>
    <xf numFmtId="0" fontId="17" fillId="5" borderId="108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left" vertical="center"/>
    </xf>
    <xf numFmtId="0" fontId="8" fillId="4" borderId="55" xfId="0" applyFont="1" applyFill="1" applyBorder="1" applyAlignment="1">
      <alignment horizontal="left" vertical="center"/>
    </xf>
    <xf numFmtId="0" fontId="8" fillId="4" borderId="108" xfId="0" applyFont="1" applyFill="1" applyBorder="1" applyAlignment="1">
      <alignment horizontal="left" vertical="center"/>
    </xf>
    <xf numFmtId="0" fontId="17" fillId="5" borderId="104" xfId="0" applyFont="1" applyFill="1" applyBorder="1" applyAlignment="1">
      <alignment horizontal="center" vertical="center"/>
    </xf>
    <xf numFmtId="0" fontId="1" fillId="3" borderId="169" xfId="0" applyFont="1" applyFill="1" applyBorder="1" applyAlignment="1">
      <alignment horizontal="left" vertical="center"/>
    </xf>
    <xf numFmtId="0" fontId="1" fillId="3" borderId="170" xfId="0" applyFont="1" applyFill="1" applyBorder="1" applyAlignment="1">
      <alignment horizontal="left" vertical="center"/>
    </xf>
    <xf numFmtId="0" fontId="1" fillId="3" borderId="171" xfId="0" applyFont="1" applyFill="1" applyBorder="1" applyAlignment="1">
      <alignment horizontal="center" vertical="center"/>
    </xf>
    <xf numFmtId="0" fontId="15" fillId="5" borderId="172" xfId="0" applyFont="1" applyFill="1" applyBorder="1" applyAlignment="1">
      <alignment horizontal="center" vertical="center"/>
    </xf>
    <xf numFmtId="0" fontId="15" fillId="5" borderId="173" xfId="0" applyFont="1" applyFill="1" applyBorder="1" applyAlignment="1">
      <alignment horizontal="center" vertical="center"/>
    </xf>
    <xf numFmtId="0" fontId="5" fillId="4" borderId="144" xfId="0" applyFont="1" applyFill="1" applyBorder="1" applyAlignment="1">
      <alignment horizontal="center" vertical="center"/>
    </xf>
    <xf numFmtId="0" fontId="11" fillId="3" borderId="13" xfId="2" applyFont="1" applyFill="1" applyBorder="1" applyAlignment="1" applyProtection="1">
      <alignment vertical="center"/>
    </xf>
    <xf numFmtId="0" fontId="1" fillId="3" borderId="27" xfId="0" applyFont="1" applyFill="1" applyBorder="1" applyAlignment="1">
      <alignment horizontal="center" vertical="center"/>
    </xf>
    <xf numFmtId="0" fontId="5" fillId="4" borderId="114" xfId="0" applyFont="1" applyFill="1" applyBorder="1" applyAlignment="1">
      <alignment horizontal="center" vertical="center"/>
    </xf>
    <xf numFmtId="0" fontId="11" fillId="3" borderId="105" xfId="2" applyFont="1" applyFill="1" applyBorder="1" applyAlignment="1" applyProtection="1">
      <alignment vertical="center"/>
    </xf>
    <xf numFmtId="0" fontId="5" fillId="6" borderId="86" xfId="0" applyFont="1" applyFill="1" applyBorder="1" applyAlignment="1">
      <alignment horizontal="center" vertical="center"/>
    </xf>
    <xf numFmtId="0" fontId="5" fillId="6" borderId="87" xfId="0" applyFont="1" applyFill="1" applyBorder="1" applyAlignment="1">
      <alignment horizontal="center" vertical="center"/>
    </xf>
    <xf numFmtId="0" fontId="5" fillId="6" borderId="88" xfId="0" applyFont="1" applyFill="1" applyBorder="1" applyAlignment="1">
      <alignment horizontal="center" vertical="center"/>
    </xf>
    <xf numFmtId="0" fontId="15" fillId="5" borderId="97" xfId="0" applyFont="1" applyFill="1" applyBorder="1" applyAlignment="1">
      <alignment horizontal="center" vertical="center"/>
    </xf>
    <xf numFmtId="0" fontId="15" fillId="5" borderId="98" xfId="0" applyFont="1" applyFill="1" applyBorder="1" applyAlignment="1">
      <alignment horizontal="center" vertical="center"/>
    </xf>
    <xf numFmtId="0" fontId="9" fillId="3" borderId="139" xfId="2" applyFill="1" applyBorder="1" applyAlignment="1" applyProtection="1">
      <alignment vertical="center"/>
    </xf>
    <xf numFmtId="0" fontId="10" fillId="3" borderId="109" xfId="0" applyFont="1" applyFill="1" applyBorder="1" applyAlignment="1">
      <alignment vertical="center"/>
    </xf>
    <xf numFmtId="0" fontId="1" fillId="3" borderId="109" xfId="0" applyFont="1" applyFill="1" applyBorder="1" applyAlignment="1">
      <alignment horizontal="center" vertical="center"/>
    </xf>
    <xf numFmtId="0" fontId="5" fillId="4" borderId="120" xfId="0" applyFont="1" applyFill="1" applyBorder="1" applyAlignment="1">
      <alignment horizontal="center" vertical="center"/>
    </xf>
    <xf numFmtId="0" fontId="5" fillId="4" borderId="121" xfId="0" applyFont="1" applyFill="1" applyBorder="1" applyAlignment="1">
      <alignment horizontal="center" vertical="center"/>
    </xf>
    <xf numFmtId="0" fontId="5" fillId="4" borderId="141" xfId="0" applyFont="1" applyFill="1" applyBorder="1" applyAlignment="1">
      <alignment horizontal="center" vertical="center"/>
    </xf>
    <xf numFmtId="0" fontId="5" fillId="6" borderId="140" xfId="0" applyFont="1" applyFill="1" applyBorder="1" applyAlignment="1">
      <alignment horizontal="center" vertical="center"/>
    </xf>
    <xf numFmtId="0" fontId="5" fillId="6" borderId="121" xfId="0" applyFont="1" applyFill="1" applyBorder="1" applyAlignment="1">
      <alignment horizontal="center" vertical="center"/>
    </xf>
    <xf numFmtId="0" fontId="5" fillId="6" borderId="122" xfId="0" applyFont="1" applyFill="1" applyBorder="1" applyAlignment="1">
      <alignment horizontal="center" vertical="center"/>
    </xf>
    <xf numFmtId="0" fontId="9" fillId="3" borderId="89" xfId="2" applyFill="1" applyBorder="1" applyAlignment="1" applyProtection="1">
      <alignment vertical="center"/>
    </xf>
    <xf numFmtId="0" fontId="5" fillId="4" borderId="94" xfId="0" applyFont="1" applyFill="1" applyBorder="1" applyAlignment="1">
      <alignment horizontal="center" vertical="center"/>
    </xf>
    <xf numFmtId="0" fontId="0" fillId="3" borderId="114" xfId="0" applyFont="1" applyFill="1" applyBorder="1" applyAlignment="1">
      <alignment vertical="center"/>
    </xf>
    <xf numFmtId="0" fontId="10" fillId="3" borderId="111" xfId="0" applyFont="1" applyFill="1" applyBorder="1" applyAlignment="1">
      <alignment vertical="center"/>
    </xf>
    <xf numFmtId="0" fontId="1" fillId="3" borderId="111" xfId="0" applyFont="1" applyFill="1" applyBorder="1" applyAlignment="1">
      <alignment horizontal="center" vertical="center"/>
    </xf>
    <xf numFmtId="0" fontId="5" fillId="4" borderId="174" xfId="0" applyFont="1" applyFill="1" applyBorder="1" applyAlignment="1">
      <alignment horizontal="center" vertical="center"/>
    </xf>
    <xf numFmtId="0" fontId="15" fillId="5" borderId="166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left" vertical="center"/>
    </xf>
    <xf numFmtId="0" fontId="8" fillId="4" borderId="175" xfId="0" applyFont="1" applyFill="1" applyBorder="1" applyAlignment="1">
      <alignment horizontal="center" vertical="center"/>
    </xf>
    <xf numFmtId="0" fontId="8" fillId="4" borderId="63" xfId="0" applyFont="1" applyFill="1" applyBorder="1" applyAlignment="1">
      <alignment horizontal="center" vertical="center"/>
    </xf>
    <xf numFmtId="0" fontId="8" fillId="4" borderId="150" xfId="0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0" fontId="8" fillId="6" borderId="63" xfId="0" applyFont="1" applyFill="1" applyBorder="1" applyAlignment="1">
      <alignment horizontal="center" vertical="center"/>
    </xf>
    <xf numFmtId="0" fontId="8" fillId="6" borderId="64" xfId="0" applyFont="1" applyFill="1" applyBorder="1" applyAlignment="1">
      <alignment horizontal="center" vertical="center"/>
    </xf>
    <xf numFmtId="0" fontId="17" fillId="5" borderId="53" xfId="0" applyFont="1" applyFill="1" applyBorder="1" applyAlignment="1">
      <alignment horizontal="center" vertical="center"/>
    </xf>
    <xf numFmtId="0" fontId="0" fillId="3" borderId="142" xfId="0" applyFont="1" applyFill="1" applyBorder="1" applyAlignment="1">
      <alignment vertical="center"/>
    </xf>
    <xf numFmtId="0" fontId="10" fillId="3" borderId="142" xfId="0" applyFont="1" applyFill="1" applyBorder="1" applyAlignment="1">
      <alignment vertical="center"/>
    </xf>
    <xf numFmtId="0" fontId="1" fillId="3" borderId="142" xfId="0" applyFont="1" applyFill="1" applyBorder="1" applyAlignment="1">
      <alignment horizontal="center" vertical="center"/>
    </xf>
    <xf numFmtId="0" fontId="5" fillId="6" borderId="144" xfId="0" applyFont="1" applyFill="1" applyBorder="1" applyAlignment="1">
      <alignment horizontal="center" vertical="center"/>
    </xf>
    <xf numFmtId="0" fontId="15" fillId="5" borderId="43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/>
    </xf>
    <xf numFmtId="0" fontId="10" fillId="3" borderId="24" xfId="2" applyFont="1" applyFill="1" applyBorder="1" applyAlignment="1" applyProtection="1">
      <alignment vertical="center"/>
    </xf>
    <xf numFmtId="0" fontId="5" fillId="6" borderId="94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vertical="center"/>
    </xf>
    <xf numFmtId="0" fontId="10" fillId="3" borderId="29" xfId="0" applyFont="1" applyFill="1" applyBorder="1" applyAlignment="1">
      <alignment vertical="center"/>
    </xf>
    <xf numFmtId="0" fontId="0" fillId="3" borderId="53" xfId="0" applyFont="1" applyFill="1" applyBorder="1" applyAlignment="1">
      <alignment vertical="center"/>
    </xf>
    <xf numFmtId="0" fontId="5" fillId="4" borderId="83" xfId="0" applyFont="1" applyFill="1" applyBorder="1" applyAlignment="1">
      <alignment horizontal="center" vertical="center"/>
    </xf>
    <xf numFmtId="0" fontId="5" fillId="4" borderId="84" xfId="0" applyFont="1" applyFill="1" applyBorder="1" applyAlignment="1">
      <alignment horizontal="center" vertical="center"/>
    </xf>
    <xf numFmtId="0" fontId="5" fillId="4" borderId="85" xfId="0" applyFont="1" applyFill="1" applyBorder="1" applyAlignment="1">
      <alignment horizontal="center" vertical="center"/>
    </xf>
    <xf numFmtId="0" fontId="5" fillId="6" borderId="64" xfId="0" applyFont="1" applyFill="1" applyBorder="1" applyAlignment="1">
      <alignment horizontal="center" vertical="center"/>
    </xf>
    <xf numFmtId="0" fontId="9" fillId="3" borderId="13" xfId="2" applyFill="1" applyBorder="1" applyAlignment="1" applyProtection="1">
      <alignment vertical="center"/>
    </xf>
    <xf numFmtId="0" fontId="10" fillId="3" borderId="28" xfId="0" applyFont="1" applyFill="1" applyBorder="1" applyAlignment="1">
      <alignment vertical="center"/>
    </xf>
    <xf numFmtId="0" fontId="1" fillId="3" borderId="128" xfId="0" applyFont="1" applyFill="1" applyBorder="1" applyAlignment="1">
      <alignment horizontal="center" vertical="center"/>
    </xf>
    <xf numFmtId="0" fontId="5" fillId="4" borderId="93" xfId="0" applyFont="1" applyFill="1" applyBorder="1" applyAlignment="1">
      <alignment horizontal="center" vertical="center"/>
    </xf>
    <xf numFmtId="0" fontId="15" fillId="5" borderId="151" xfId="0" applyFont="1" applyFill="1" applyBorder="1" applyAlignment="1">
      <alignment horizontal="center" vertical="center"/>
    </xf>
    <xf numFmtId="0" fontId="15" fillId="5" borderId="124" xfId="0" applyFont="1" applyFill="1" applyBorder="1" applyAlignment="1">
      <alignment horizontal="center" vertical="center"/>
    </xf>
    <xf numFmtId="0" fontId="15" fillId="5" borderId="152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0" fontId="8" fillId="4" borderId="83" xfId="0" applyFont="1" applyFill="1" applyBorder="1" applyAlignment="1">
      <alignment horizontal="center" vertical="center"/>
    </xf>
    <xf numFmtId="0" fontId="8" fillId="4" borderId="84" xfId="0" applyFont="1" applyFill="1" applyBorder="1" applyAlignment="1">
      <alignment horizontal="center" vertical="center"/>
    </xf>
    <xf numFmtId="0" fontId="8" fillId="4" borderId="158" xfId="0" applyFont="1" applyFill="1" applyBorder="1" applyAlignment="1">
      <alignment horizontal="center" vertical="center"/>
    </xf>
    <xf numFmtId="0" fontId="17" fillId="5" borderId="118" xfId="0" applyFont="1" applyFill="1" applyBorder="1" applyAlignment="1">
      <alignment horizontal="center" vertical="center"/>
    </xf>
    <xf numFmtId="0" fontId="17" fillId="5" borderId="66" xfId="0" applyFont="1" applyFill="1" applyBorder="1" applyAlignment="1">
      <alignment horizontal="center" vertical="center"/>
    </xf>
    <xf numFmtId="0" fontId="5" fillId="4" borderId="157" xfId="0" applyFont="1" applyFill="1" applyBorder="1" applyAlignment="1">
      <alignment horizontal="center" vertical="center"/>
    </xf>
    <xf numFmtId="0" fontId="15" fillId="5" borderId="106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left" vertical="center"/>
    </xf>
    <xf numFmtId="0" fontId="8" fillId="4" borderId="47" xfId="0" applyFont="1" applyFill="1" applyBorder="1" applyAlignment="1">
      <alignment horizontal="left" vertical="center"/>
    </xf>
    <xf numFmtId="0" fontId="8" fillId="4" borderId="107" xfId="0" applyFont="1" applyFill="1" applyBorder="1" applyAlignment="1">
      <alignment horizontal="left" vertical="center"/>
    </xf>
    <xf numFmtId="0" fontId="17" fillId="5" borderId="103" xfId="0" applyFont="1" applyFill="1" applyBorder="1" applyAlignment="1">
      <alignment horizontal="center" vertical="center"/>
    </xf>
    <xf numFmtId="0" fontId="8" fillId="6" borderId="56" xfId="0" applyFont="1" applyFill="1" applyBorder="1" applyAlignment="1">
      <alignment horizontal="center" vertical="center"/>
    </xf>
    <xf numFmtId="0" fontId="17" fillId="5" borderId="153" xfId="0" applyFont="1" applyFill="1" applyBorder="1" applyAlignment="1">
      <alignment horizontal="center" vertical="center"/>
    </xf>
    <xf numFmtId="0" fontId="9" fillId="3" borderId="32" xfId="2" applyFill="1" applyBorder="1" applyAlignment="1" applyProtection="1">
      <alignment vertical="center"/>
    </xf>
    <xf numFmtId="0" fontId="1" fillId="3" borderId="109" xfId="0" applyFont="1" applyFill="1" applyBorder="1" applyAlignment="1">
      <alignment vertical="center"/>
    </xf>
    <xf numFmtId="0" fontId="5" fillId="4" borderId="97" xfId="0" applyFont="1" applyFill="1" applyBorder="1" applyAlignment="1">
      <alignment horizontal="left" vertical="center"/>
    </xf>
    <xf numFmtId="0" fontId="5" fillId="4" borderId="98" xfId="0" applyFont="1" applyFill="1" applyBorder="1" applyAlignment="1">
      <alignment horizontal="left" vertical="center"/>
    </xf>
    <xf numFmtId="0" fontId="5" fillId="4" borderId="149" xfId="0" applyFont="1" applyFill="1" applyBorder="1" applyAlignment="1">
      <alignment horizontal="left" vertical="center"/>
    </xf>
    <xf numFmtId="0" fontId="15" fillId="5" borderId="126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left" vertical="center"/>
    </xf>
    <xf numFmtId="0" fontId="5" fillId="4" borderId="89" xfId="0" applyFont="1" applyFill="1" applyBorder="1" applyAlignment="1">
      <alignment horizontal="left" vertical="center"/>
    </xf>
    <xf numFmtId="0" fontId="1" fillId="3" borderId="138" xfId="0" applyFont="1" applyFill="1" applyBorder="1" applyAlignment="1">
      <alignment horizontal="left" vertical="center"/>
    </xf>
    <xf numFmtId="0" fontId="1" fillId="3" borderId="138" xfId="0" applyFont="1" applyFill="1" applyBorder="1" applyAlignment="1">
      <alignment horizontal="center" vertical="center"/>
    </xf>
    <xf numFmtId="0" fontId="5" fillId="4" borderId="125" xfId="0" applyFont="1" applyFill="1" applyBorder="1" applyAlignment="1">
      <alignment horizontal="center" vertical="center"/>
    </xf>
    <xf numFmtId="0" fontId="8" fillId="6" borderId="167" xfId="0" applyFont="1" applyFill="1" applyBorder="1" applyAlignment="1">
      <alignment horizontal="center" vertical="center"/>
    </xf>
    <xf numFmtId="0" fontId="8" fillId="6" borderId="166" xfId="0" applyFont="1" applyFill="1" applyBorder="1" applyAlignment="1">
      <alignment horizontal="center" vertical="center"/>
    </xf>
    <xf numFmtId="0" fontId="8" fillId="4" borderId="148" xfId="0" applyFont="1" applyFill="1" applyBorder="1" applyAlignment="1">
      <alignment horizontal="left" vertical="center"/>
    </xf>
    <xf numFmtId="0" fontId="5" fillId="4" borderId="101" xfId="0" applyFont="1" applyFill="1" applyBorder="1" applyAlignment="1">
      <alignment horizontal="center" vertical="center"/>
    </xf>
    <xf numFmtId="0" fontId="5" fillId="4" borderId="102" xfId="0" applyFont="1" applyFill="1" applyBorder="1" applyAlignment="1">
      <alignment horizontal="center" vertical="center"/>
    </xf>
    <xf numFmtId="0" fontId="1" fillId="3" borderId="37" xfId="1" applyFont="1" applyFill="1" applyBorder="1" applyAlignment="1">
      <alignment horizontal="left" vertical="center"/>
    </xf>
    <xf numFmtId="0" fontId="1" fillId="3" borderId="165" xfId="1" applyFont="1" applyFill="1" applyBorder="1" applyAlignment="1">
      <alignment horizontal="left" vertical="center"/>
    </xf>
    <xf numFmtId="0" fontId="1" fillId="3" borderId="165" xfId="1" applyFont="1" applyFill="1" applyBorder="1" applyAlignment="1">
      <alignment horizontal="center" vertical="center"/>
    </xf>
    <xf numFmtId="0" fontId="3" fillId="4" borderId="100" xfId="1" applyFont="1" applyFill="1" applyBorder="1" applyAlignment="1">
      <alignment horizontal="center" vertical="center"/>
    </xf>
    <xf numFmtId="0" fontId="3" fillId="4" borderId="101" xfId="1" applyFont="1" applyFill="1" applyBorder="1" applyAlignment="1">
      <alignment horizontal="center" vertical="center"/>
    </xf>
    <xf numFmtId="0" fontId="3" fillId="4" borderId="102" xfId="1" applyFont="1" applyFill="1" applyBorder="1" applyAlignment="1">
      <alignment horizontal="center" vertical="center"/>
    </xf>
    <xf numFmtId="0" fontId="3" fillId="6" borderId="100" xfId="1" applyFont="1" applyFill="1" applyBorder="1" applyAlignment="1">
      <alignment horizontal="center" vertical="center"/>
    </xf>
    <xf numFmtId="0" fontId="3" fillId="6" borderId="101" xfId="1" applyFont="1" applyFill="1" applyBorder="1" applyAlignment="1">
      <alignment horizontal="center" vertical="center"/>
    </xf>
    <xf numFmtId="0" fontId="3" fillId="6" borderId="102" xfId="1" applyFont="1" applyFill="1" applyBorder="1" applyAlignment="1">
      <alignment horizontal="center" vertical="center"/>
    </xf>
    <xf numFmtId="0" fontId="14" fillId="5" borderId="118" xfId="1" applyFont="1" applyFill="1" applyBorder="1" applyAlignment="1">
      <alignment horizontal="center" vertical="center"/>
    </xf>
    <xf numFmtId="0" fontId="14" fillId="5" borderId="66" xfId="1" applyFont="1" applyFill="1" applyBorder="1" applyAlignment="1">
      <alignment horizontal="center" vertical="center"/>
    </xf>
    <xf numFmtId="0" fontId="14" fillId="5" borderId="67" xfId="1" applyFont="1" applyFill="1" applyBorder="1" applyAlignment="1">
      <alignment horizontal="center" vertical="center"/>
    </xf>
    <xf numFmtId="0" fontId="3" fillId="4" borderId="66" xfId="1" applyFont="1" applyFill="1" applyBorder="1" applyAlignment="1">
      <alignment horizontal="left" vertical="center"/>
    </xf>
    <xf numFmtId="0" fontId="3" fillId="4" borderId="117" xfId="1" applyFont="1" applyFill="1" applyBorder="1" applyAlignment="1">
      <alignment horizontal="left" vertical="center"/>
    </xf>
    <xf numFmtId="0" fontId="14" fillId="5" borderId="186" xfId="1" applyFont="1" applyFill="1" applyBorder="1" applyAlignment="1">
      <alignment horizontal="center" vertical="center"/>
    </xf>
    <xf numFmtId="0" fontId="1" fillId="3" borderId="197" xfId="1" applyFont="1" applyFill="1" applyBorder="1" applyAlignment="1">
      <alignment horizontal="left" vertical="center"/>
    </xf>
    <xf numFmtId="0" fontId="1" fillId="3" borderId="198" xfId="1" applyFont="1" applyFill="1" applyBorder="1" applyAlignment="1">
      <alignment horizontal="left" vertical="center"/>
    </xf>
    <xf numFmtId="0" fontId="1" fillId="3" borderId="198" xfId="1" applyFont="1" applyFill="1" applyBorder="1" applyAlignment="1">
      <alignment horizontal="center" vertical="center"/>
    </xf>
    <xf numFmtId="0" fontId="2" fillId="4" borderId="87" xfId="1" applyFont="1" applyFill="1" applyBorder="1" applyAlignment="1">
      <alignment horizontal="left" vertical="center"/>
    </xf>
    <xf numFmtId="0" fontId="4" fillId="4" borderId="87" xfId="1" applyFont="1" applyFill="1" applyBorder="1" applyAlignment="1">
      <alignment horizontal="left" vertical="center"/>
    </xf>
    <xf numFmtId="0" fontId="3" fillId="3" borderId="201" xfId="1" applyFont="1" applyFill="1" applyBorder="1" applyAlignment="1">
      <alignment horizontal="center" vertical="center"/>
    </xf>
    <xf numFmtId="0" fontId="3" fillId="3" borderId="202" xfId="1" applyFont="1" applyFill="1" applyBorder="1" applyAlignment="1">
      <alignment horizontal="center" vertical="center"/>
    </xf>
    <xf numFmtId="0" fontId="3" fillId="4" borderId="203" xfId="1" applyFont="1" applyFill="1" applyBorder="1" applyAlignment="1">
      <alignment horizontal="center" vertical="center"/>
    </xf>
    <xf numFmtId="0" fontId="3" fillId="4" borderId="75" xfId="1" applyFont="1" applyFill="1" applyBorder="1" applyAlignment="1">
      <alignment horizontal="center" vertical="center"/>
    </xf>
    <xf numFmtId="0" fontId="3" fillId="4" borderId="187" xfId="1" applyFont="1" applyFill="1" applyBorder="1" applyAlignment="1">
      <alignment horizontal="center" vertical="center"/>
    </xf>
    <xf numFmtId="0" fontId="14" fillId="5" borderId="203" xfId="1" applyFont="1" applyFill="1" applyBorder="1" applyAlignment="1">
      <alignment horizontal="center" vertical="center"/>
    </xf>
    <xf numFmtId="0" fontId="14" fillId="5" borderId="75" xfId="1" applyFont="1" applyFill="1" applyBorder="1" applyAlignment="1">
      <alignment horizontal="center" vertical="center"/>
    </xf>
    <xf numFmtId="0" fontId="14" fillId="5" borderId="187" xfId="1" applyFont="1" applyFill="1" applyBorder="1" applyAlignment="1">
      <alignment horizontal="center" vertical="center"/>
    </xf>
    <xf numFmtId="0" fontId="3" fillId="4" borderId="75" xfId="1" applyFont="1" applyFill="1" applyBorder="1" applyAlignment="1">
      <alignment horizontal="left" vertical="center"/>
    </xf>
    <xf numFmtId="0" fontId="3" fillId="4" borderId="168" xfId="1" applyFont="1" applyFill="1" applyBorder="1" applyAlignment="1">
      <alignment horizontal="left" vertical="center"/>
    </xf>
    <xf numFmtId="0" fontId="14" fillId="5" borderId="32" xfId="1" applyFont="1" applyFill="1" applyBorder="1" applyAlignment="1">
      <alignment horizontal="center" vertical="center"/>
    </xf>
    <xf numFmtId="0" fontId="3" fillId="6" borderId="204" xfId="1" applyFont="1" applyFill="1" applyBorder="1" applyAlignment="1">
      <alignment horizontal="center" vertical="center"/>
    </xf>
    <xf numFmtId="0" fontId="3" fillId="6" borderId="137" xfId="1" applyFont="1" applyFill="1" applyBorder="1" applyAlignment="1">
      <alignment horizontal="center" vertical="center"/>
    </xf>
    <xf numFmtId="0" fontId="3" fillId="6" borderId="205" xfId="1" applyFont="1" applyFill="1" applyBorder="1" applyAlignment="1">
      <alignment horizontal="center" vertical="center"/>
    </xf>
    <xf numFmtId="0" fontId="5" fillId="4" borderId="206" xfId="0" applyFont="1" applyFill="1" applyBorder="1" applyAlignment="1">
      <alignment horizontal="left" vertical="center"/>
    </xf>
    <xf numFmtId="0" fontId="16" fillId="5" borderId="90" xfId="0" applyFont="1" applyFill="1" applyBorder="1" applyAlignment="1">
      <alignment horizontal="center" vertical="center"/>
    </xf>
    <xf numFmtId="0" fontId="0" fillId="3" borderId="10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3" borderId="104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10" fillId="3" borderId="10" xfId="2" applyFont="1" applyFill="1" applyBorder="1" applyAlignment="1" applyProtection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10" fillId="3" borderId="24" xfId="2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0" fillId="3" borderId="24" xfId="2" applyFont="1" applyFill="1" applyBorder="1" applyAlignment="1" applyProtection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10" fillId="3" borderId="31" xfId="2" applyFont="1" applyFill="1" applyBorder="1" applyAlignment="1" applyProtection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1" fillId="3" borderId="110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1" fillId="3" borderId="133" xfId="0" applyFont="1" applyFill="1" applyBorder="1" applyAlignment="1">
      <alignment horizontal="center" vertical="center"/>
    </xf>
    <xf numFmtId="0" fontId="0" fillId="3" borderId="135" xfId="0" applyFont="1" applyFill="1" applyBorder="1" applyAlignment="1">
      <alignment horizontal="center" vertical="center"/>
    </xf>
    <xf numFmtId="0" fontId="0" fillId="3" borderId="39" xfId="0" applyFont="1" applyFill="1" applyBorder="1" applyAlignment="1">
      <alignment horizontal="center" vertical="center"/>
    </xf>
    <xf numFmtId="0" fontId="10" fillId="3" borderId="136" xfId="2" applyFont="1" applyFill="1" applyBorder="1" applyAlignment="1" applyProtection="1">
      <alignment horizontal="center" vertical="center"/>
    </xf>
    <xf numFmtId="0" fontId="0" fillId="3" borderId="137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95" xfId="0" applyFont="1" applyFill="1" applyBorder="1" applyAlignment="1">
      <alignment horizontal="center" vertical="center"/>
    </xf>
    <xf numFmtId="0" fontId="0" fillId="3" borderId="105" xfId="0" applyFont="1" applyFill="1" applyBorder="1" applyAlignment="1">
      <alignment horizontal="center" vertical="center"/>
    </xf>
    <xf numFmtId="0" fontId="10" fillId="3" borderId="105" xfId="2" applyFont="1" applyFill="1" applyBorder="1" applyAlignment="1" applyProtection="1">
      <alignment horizontal="center" vertical="center"/>
    </xf>
    <xf numFmtId="0" fontId="0" fillId="3" borderId="104" xfId="0" applyFill="1" applyBorder="1" applyAlignment="1">
      <alignment horizontal="center" vertical="center"/>
    </xf>
    <xf numFmtId="0" fontId="0" fillId="3" borderId="96" xfId="0" applyFont="1" applyFill="1" applyBorder="1" applyAlignment="1">
      <alignment horizontal="center" vertical="center"/>
    </xf>
    <xf numFmtId="0" fontId="1" fillId="3" borderId="179" xfId="0" applyFont="1" applyFill="1" applyBorder="1" applyAlignment="1">
      <alignment horizontal="center" vertical="center"/>
    </xf>
    <xf numFmtId="0" fontId="1" fillId="3" borderId="184" xfId="0" applyFont="1" applyFill="1" applyBorder="1" applyAlignment="1">
      <alignment horizontal="center" vertical="center"/>
    </xf>
    <xf numFmtId="0" fontId="0" fillId="3" borderId="143" xfId="0" applyFont="1" applyFill="1" applyBorder="1" applyAlignment="1">
      <alignment horizontal="center" vertical="center"/>
    </xf>
    <xf numFmtId="0" fontId="0" fillId="3" borderId="11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1" fillId="3" borderId="17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9" xfId="0" applyFont="1" applyFill="1" applyBorder="1" applyAlignment="1">
      <alignment horizontal="center" vertical="center"/>
    </xf>
    <xf numFmtId="0" fontId="0" fillId="3" borderId="26" xfId="0" applyFont="1" applyFill="1" applyBorder="1" applyAlignment="1">
      <alignment horizontal="center" vertical="center"/>
    </xf>
    <xf numFmtId="0" fontId="15" fillId="5" borderId="144" xfId="0" applyFont="1" applyFill="1" applyBorder="1" applyAlignment="1">
      <alignment horizontal="center" vertical="center"/>
    </xf>
    <xf numFmtId="0" fontId="17" fillId="5" borderId="116" xfId="0" applyFont="1" applyFill="1" applyBorder="1" applyAlignment="1">
      <alignment horizontal="center" vertical="center"/>
    </xf>
    <xf numFmtId="0" fontId="17" fillId="5" borderId="207" xfId="0" applyFont="1" applyFill="1" applyBorder="1" applyAlignment="1">
      <alignment horizontal="center" vertical="center"/>
    </xf>
    <xf numFmtId="0" fontId="8" fillId="4" borderId="151" xfId="0" applyFont="1" applyFill="1" applyBorder="1" applyAlignment="1">
      <alignment horizontal="left" vertical="center"/>
    </xf>
    <xf numFmtId="0" fontId="8" fillId="4" borderId="124" xfId="0" applyFont="1" applyFill="1" applyBorder="1" applyAlignment="1">
      <alignment horizontal="left" vertical="center"/>
    </xf>
    <xf numFmtId="0" fontId="8" fillId="4" borderId="176" xfId="0" applyFont="1" applyFill="1" applyBorder="1" applyAlignment="1">
      <alignment horizontal="left" vertical="center"/>
    </xf>
    <xf numFmtId="0" fontId="8" fillId="4" borderId="48" xfId="0" applyFont="1" applyFill="1" applyBorder="1" applyAlignment="1">
      <alignment horizontal="left" vertical="center"/>
    </xf>
    <xf numFmtId="0" fontId="8" fillId="4" borderId="56" xfId="0" applyFont="1" applyFill="1" applyBorder="1" applyAlignment="1">
      <alignment horizontal="left" vertical="center"/>
    </xf>
    <xf numFmtId="0" fontId="9" fillId="3" borderId="208" xfId="2" applyFill="1" applyBorder="1" applyAlignment="1" applyProtection="1">
      <alignment vertical="center"/>
    </xf>
    <xf numFmtId="0" fontId="9" fillId="3" borderId="127" xfId="2" applyFill="1" applyBorder="1" applyAlignment="1" applyProtection="1">
      <alignment vertical="center"/>
    </xf>
    <xf numFmtId="0" fontId="0" fillId="3" borderId="127" xfId="0" applyFill="1" applyBorder="1" applyAlignment="1">
      <alignment vertical="center"/>
    </xf>
    <xf numFmtId="0" fontId="0" fillId="3" borderId="134" xfId="0" applyFont="1" applyFill="1" applyBorder="1" applyAlignment="1">
      <alignment vertical="center"/>
    </xf>
    <xf numFmtId="0" fontId="9" fillId="3" borderId="209" xfId="2" applyFill="1" applyBorder="1" applyAlignment="1" applyProtection="1">
      <alignment vertical="center"/>
    </xf>
    <xf numFmtId="0" fontId="9" fillId="3" borderId="210" xfId="2" applyFill="1" applyBorder="1" applyAlignment="1" applyProtection="1">
      <alignment vertical="center"/>
    </xf>
    <xf numFmtId="0" fontId="1" fillId="3" borderId="211" xfId="0" applyFont="1" applyFill="1" applyBorder="1" applyAlignment="1">
      <alignment horizontal="left" vertical="center"/>
    </xf>
    <xf numFmtId="0" fontId="0" fillId="3" borderId="210" xfId="0" applyFont="1" applyFill="1" applyBorder="1" applyAlignment="1">
      <alignment vertical="center"/>
    </xf>
    <xf numFmtId="0" fontId="0" fillId="3" borderId="212" xfId="0" applyFont="1" applyFill="1" applyBorder="1" applyAlignment="1">
      <alignment vertical="center"/>
    </xf>
    <xf numFmtId="0" fontId="1" fillId="3" borderId="213" xfId="0" applyFont="1" applyFill="1" applyBorder="1" applyAlignment="1">
      <alignment horizontal="left" vertical="center"/>
    </xf>
    <xf numFmtId="0" fontId="0" fillId="3" borderId="59" xfId="0" applyFont="1" applyFill="1" applyBorder="1" applyAlignment="1">
      <alignment vertical="center"/>
    </xf>
    <xf numFmtId="0" fontId="1" fillId="3" borderId="110" xfId="0" applyFont="1" applyFill="1" applyBorder="1" applyAlignment="1">
      <alignment horizontal="left" vertical="center"/>
    </xf>
    <xf numFmtId="0" fontId="9" fillId="3" borderId="30" xfId="2" applyFill="1" applyBorder="1" applyAlignment="1" applyProtection="1">
      <alignment vertical="center"/>
    </xf>
    <xf numFmtId="0" fontId="1" fillId="3" borderId="214" xfId="0" applyFont="1" applyFill="1" applyBorder="1" applyAlignment="1">
      <alignment horizontal="left" vertical="center"/>
    </xf>
    <xf numFmtId="0" fontId="1" fillId="3" borderId="215" xfId="0" applyFont="1" applyFill="1" applyBorder="1" applyAlignment="1">
      <alignment horizontal="center" vertical="center"/>
    </xf>
    <xf numFmtId="0" fontId="5" fillId="6" borderId="216" xfId="0" applyFont="1" applyFill="1" applyBorder="1" applyAlignment="1">
      <alignment horizontal="center" vertical="center"/>
    </xf>
    <xf numFmtId="0" fontId="15" fillId="5" borderId="217" xfId="0" applyFont="1" applyFill="1" applyBorder="1" applyAlignment="1">
      <alignment horizontal="center" vertical="center"/>
    </xf>
    <xf numFmtId="0" fontId="15" fillId="5" borderId="218" xfId="0" applyFont="1" applyFill="1" applyBorder="1" applyAlignment="1">
      <alignment horizontal="center" vertical="center"/>
    </xf>
    <xf numFmtId="0" fontId="5" fillId="4" borderId="191" xfId="0" applyFont="1" applyFill="1" applyBorder="1" applyAlignment="1">
      <alignment horizontal="left" vertical="center"/>
    </xf>
    <xf numFmtId="0" fontId="5" fillId="4" borderId="219" xfId="0" applyFont="1" applyFill="1" applyBorder="1" applyAlignment="1">
      <alignment horizontal="left" vertical="center"/>
    </xf>
    <xf numFmtId="0" fontId="1" fillId="3" borderId="167" xfId="0" applyFont="1" applyFill="1" applyBorder="1" applyAlignment="1">
      <alignment horizontal="left" vertical="center"/>
    </xf>
    <xf numFmtId="0" fontId="9" fillId="3" borderId="167" xfId="2" applyFill="1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8" fillId="0" borderId="0" xfId="2" applyFont="1" applyFill="1" applyBorder="1" applyAlignment="1" applyProtection="1">
      <alignment horizontal="center" vertical="center"/>
    </xf>
    <xf numFmtId="0" fontId="18" fillId="0" borderId="0" xfId="2" applyFont="1" applyAlignment="1" applyProtection="1">
      <alignment horizontal="center" vertical="center"/>
    </xf>
    <xf numFmtId="0" fontId="0" fillId="2" borderId="5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0" fillId="2" borderId="146" xfId="0" applyFont="1" applyFill="1" applyBorder="1" applyAlignment="1">
      <alignment vertical="center"/>
    </xf>
    <xf numFmtId="0" fontId="0" fillId="0" borderId="87" xfId="0" applyBorder="1" applyAlignment="1">
      <alignment vertical="center"/>
    </xf>
    <xf numFmtId="0" fontId="19" fillId="2" borderId="0" xfId="1" applyFont="1" applyFill="1" applyBorder="1" applyAlignment="1">
      <alignment horizontal="center" vertical="center"/>
    </xf>
    <xf numFmtId="0" fontId="3" fillId="4" borderId="198" xfId="1" applyFont="1" applyFill="1" applyBorder="1" applyAlignment="1">
      <alignment horizontal="center" vertical="center"/>
    </xf>
    <xf numFmtId="0" fontId="3" fillId="4" borderId="199" xfId="1" applyFont="1" applyFill="1" applyBorder="1" applyAlignment="1">
      <alignment horizontal="center" vertical="center"/>
    </xf>
    <xf numFmtId="0" fontId="3" fillId="6" borderId="86" xfId="1" applyFont="1" applyFill="1" applyBorder="1" applyAlignment="1">
      <alignment horizontal="center" vertical="center"/>
    </xf>
    <xf numFmtId="0" fontId="3" fillId="6" borderId="87" xfId="1" applyFont="1" applyFill="1" applyBorder="1" applyAlignment="1">
      <alignment horizontal="center" vertical="center"/>
    </xf>
    <xf numFmtId="0" fontId="3" fillId="6" borderId="88" xfId="1" applyFont="1" applyFill="1" applyBorder="1" applyAlignment="1">
      <alignment horizontal="center" vertical="center"/>
    </xf>
    <xf numFmtId="0" fontId="14" fillId="5" borderId="200" xfId="1" applyFont="1" applyFill="1" applyBorder="1" applyAlignment="1">
      <alignment horizontal="center" vertical="center"/>
    </xf>
    <xf numFmtId="0" fontId="14" fillId="5" borderId="198" xfId="1" applyFont="1" applyFill="1" applyBorder="1" applyAlignment="1">
      <alignment horizontal="center" vertical="center"/>
    </xf>
  </cellXfs>
  <cellStyles count="3">
    <cellStyle name="Hivatkozás" xfId="2" builtinId="8"/>
    <cellStyle name="Normá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996666"/>
      <rgbColor rgb="FF9999FF"/>
      <rgbColor rgb="FF993366"/>
      <rgbColor rgb="FFFFFFC0"/>
      <rgbColor rgb="FFCCFFFF"/>
      <rgbColor rgb="FF660066"/>
      <rgbColor rgb="FFFF8080"/>
      <rgbColor rgb="FF0066CC"/>
      <rgbColor rgb="FFE3E3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0E0E0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0"/>
      <color rgb="FFA0E0E0"/>
      <color rgb="FF996666"/>
      <color rgb="FFC6E0B4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tk.bme.hu/node/2172" TargetMode="External"/><Relationship Id="rId21" Type="http://schemas.openxmlformats.org/officeDocument/2006/relationships/hyperlink" Target="http://ttk.bme.hu/node/2196" TargetMode="External"/><Relationship Id="rId42" Type="http://schemas.openxmlformats.org/officeDocument/2006/relationships/hyperlink" Target="http://ttk.bme.hu/node/2167" TargetMode="External"/><Relationship Id="rId47" Type="http://schemas.openxmlformats.org/officeDocument/2006/relationships/hyperlink" Target="http://www.ttk.bme.hu/node/2217" TargetMode="External"/><Relationship Id="rId63" Type="http://schemas.openxmlformats.org/officeDocument/2006/relationships/hyperlink" Target="https://portal.vik.bme.hu/kepzes/targyak/VISZA027/" TargetMode="External"/><Relationship Id="rId68" Type="http://schemas.openxmlformats.org/officeDocument/2006/relationships/hyperlink" Target="https://www.ttk.bme.hu/node/3650" TargetMode="External"/><Relationship Id="rId16" Type="http://schemas.openxmlformats.org/officeDocument/2006/relationships/hyperlink" Target="http://www.ttk.bme.hu/node/2192" TargetMode="External"/><Relationship Id="rId11" Type="http://schemas.openxmlformats.org/officeDocument/2006/relationships/hyperlink" Target="http://www.ttk.bme.hu/node/2207" TargetMode="External"/><Relationship Id="rId32" Type="http://schemas.openxmlformats.org/officeDocument/2006/relationships/hyperlink" Target="https://portal.vik.bme.hu/kepzes/targyak/VISZA026/" TargetMode="External"/><Relationship Id="rId37" Type="http://schemas.openxmlformats.org/officeDocument/2006/relationships/hyperlink" Target="file:///C:\Users\vidamari\AppData\horvath.MATH\AppData\Local\Temp\math.bme.hu\~kk\dinmodtargyleiras.pdf" TargetMode="External"/><Relationship Id="rId53" Type="http://schemas.openxmlformats.org/officeDocument/2006/relationships/hyperlink" Target="http://www.ttk.bme.hu/node/2185" TargetMode="External"/><Relationship Id="rId58" Type="http://schemas.openxmlformats.org/officeDocument/2006/relationships/hyperlink" Target="http://www.ttk.bme.hu/node/2190" TargetMode="External"/><Relationship Id="rId74" Type="http://schemas.openxmlformats.org/officeDocument/2006/relationships/hyperlink" Target="http://www.ttk.bme.hu/node/2203" TargetMode="External"/><Relationship Id="rId79" Type="http://schemas.openxmlformats.org/officeDocument/2006/relationships/hyperlink" Target="http://www.ttk.bme.hu/node/2181" TargetMode="External"/><Relationship Id="rId5" Type="http://schemas.openxmlformats.org/officeDocument/2006/relationships/hyperlink" Target="http://www.ttk.bme.hu/node/2216" TargetMode="External"/><Relationship Id="rId61" Type="http://schemas.openxmlformats.org/officeDocument/2006/relationships/hyperlink" Target="http://www.ttk.bme.hu/node/2198" TargetMode="External"/><Relationship Id="rId82" Type="http://schemas.openxmlformats.org/officeDocument/2006/relationships/hyperlink" Target="http://www.ttk.bme.hu/BMETE95AM43" TargetMode="External"/><Relationship Id="rId19" Type="http://schemas.openxmlformats.org/officeDocument/2006/relationships/hyperlink" Target="http://www.ttk.bme.hu/node/2175" TargetMode="External"/><Relationship Id="rId14" Type="http://schemas.openxmlformats.org/officeDocument/2006/relationships/hyperlink" Target="http://www.ttk.bme.hu/node/2141" TargetMode="External"/><Relationship Id="rId22" Type="http://schemas.openxmlformats.org/officeDocument/2006/relationships/hyperlink" Target="http://www.ttk.bme.hu/node/2191" TargetMode="External"/><Relationship Id="rId27" Type="http://schemas.openxmlformats.org/officeDocument/2006/relationships/hyperlink" Target="http://www.ttk.bme.hu/node/2180" TargetMode="External"/><Relationship Id="rId30" Type="http://schemas.openxmlformats.org/officeDocument/2006/relationships/hyperlink" Target="http://ttk.bme.hu/node/1567" TargetMode="External"/><Relationship Id="rId35" Type="http://schemas.openxmlformats.org/officeDocument/2006/relationships/hyperlink" Target="http://www.ttk.bme.hu/node/2184" TargetMode="External"/><Relationship Id="rId43" Type="http://schemas.openxmlformats.org/officeDocument/2006/relationships/hyperlink" Target="http://www.ttk.bme.hu/node/2168" TargetMode="External"/><Relationship Id="rId48" Type="http://schemas.openxmlformats.org/officeDocument/2006/relationships/hyperlink" Target="http://www.ttk.bme.hu/node/2191" TargetMode="External"/><Relationship Id="rId56" Type="http://schemas.openxmlformats.org/officeDocument/2006/relationships/hyperlink" Target="http://www.ttk.bme.hu/node/2177" TargetMode="External"/><Relationship Id="rId64" Type="http://schemas.openxmlformats.org/officeDocument/2006/relationships/hyperlink" Target="http://www.ttk.bme.hu/node/2202" TargetMode="External"/><Relationship Id="rId69" Type="http://schemas.openxmlformats.org/officeDocument/2006/relationships/hyperlink" Target="http://ttk.bme.hu/node/3716" TargetMode="External"/><Relationship Id="rId77" Type="http://schemas.openxmlformats.org/officeDocument/2006/relationships/hyperlink" Target="http://www.ttk.bme.hu/node/2204" TargetMode="External"/><Relationship Id="rId8" Type="http://schemas.openxmlformats.org/officeDocument/2006/relationships/hyperlink" Target="http://www.ttk.bme.hu/node/2212" TargetMode="External"/><Relationship Id="rId51" Type="http://schemas.openxmlformats.org/officeDocument/2006/relationships/hyperlink" Target="http://www.ttk.bme.hu/node/2174" TargetMode="External"/><Relationship Id="rId72" Type="http://schemas.openxmlformats.org/officeDocument/2006/relationships/hyperlink" Target="http://www.ttk.bme.hu/node/2189" TargetMode="External"/><Relationship Id="rId80" Type="http://schemas.openxmlformats.org/officeDocument/2006/relationships/hyperlink" Target="http://www.ttk.bme.hu/sites/default/files/dokumentumok/kepzes/alapkepzes/matematika/MatBSc_mintatanterv_2020.xlsx" TargetMode="External"/><Relationship Id="rId3" Type="http://schemas.openxmlformats.org/officeDocument/2006/relationships/hyperlink" Target="http://www.ttk.bme.hu/node/2188" TargetMode="External"/><Relationship Id="rId12" Type="http://schemas.openxmlformats.org/officeDocument/2006/relationships/hyperlink" Target="http://www.ttk.bme.hu/BMETE94AM24" TargetMode="External"/><Relationship Id="rId17" Type="http://schemas.openxmlformats.org/officeDocument/2006/relationships/hyperlink" Target="http://www.ttk.bme.hu/node/2139" TargetMode="External"/><Relationship Id="rId25" Type="http://schemas.openxmlformats.org/officeDocument/2006/relationships/hyperlink" Target="http://www.ttk.bme.hu/node/2201" TargetMode="External"/><Relationship Id="rId33" Type="http://schemas.openxmlformats.org/officeDocument/2006/relationships/hyperlink" Target="http://www.ttk.bme.hu/node/2178" TargetMode="External"/><Relationship Id="rId38" Type="http://schemas.openxmlformats.org/officeDocument/2006/relationships/hyperlink" Target="http://ttk.bme.hu/node/2167" TargetMode="External"/><Relationship Id="rId46" Type="http://schemas.openxmlformats.org/officeDocument/2006/relationships/hyperlink" Target="http://www.ttk.bme.hu/node/2190" TargetMode="External"/><Relationship Id="rId59" Type="http://schemas.openxmlformats.org/officeDocument/2006/relationships/hyperlink" Target="http://www.ttk.bme.hu/node/2190" TargetMode="External"/><Relationship Id="rId67" Type="http://schemas.openxmlformats.org/officeDocument/2006/relationships/hyperlink" Target="http://ttk.bme.hu/node/2196" TargetMode="External"/><Relationship Id="rId20" Type="http://schemas.openxmlformats.org/officeDocument/2006/relationships/hyperlink" Target="http://www.ttk.bme.hu/node/2176" TargetMode="External"/><Relationship Id="rId41" Type="http://schemas.openxmlformats.org/officeDocument/2006/relationships/hyperlink" Target="http://www.ttk.bme.hu/node/2168" TargetMode="External"/><Relationship Id="rId54" Type="http://schemas.openxmlformats.org/officeDocument/2006/relationships/hyperlink" Target="http://www.ttk.bme.hu/node/2173" TargetMode="External"/><Relationship Id="rId62" Type="http://schemas.openxmlformats.org/officeDocument/2006/relationships/hyperlink" Target="http://www.ttk.bme.hu/node/2210" TargetMode="External"/><Relationship Id="rId70" Type="http://schemas.openxmlformats.org/officeDocument/2006/relationships/hyperlink" Target="http://www.ttk.bme.hu/node/2214" TargetMode="External"/><Relationship Id="rId75" Type="http://schemas.openxmlformats.org/officeDocument/2006/relationships/hyperlink" Target="https://portal.vik.bme.hu/kepzes/targyak/VISZAB03/" TargetMode="External"/><Relationship Id="rId1" Type="http://schemas.openxmlformats.org/officeDocument/2006/relationships/hyperlink" Target="http://www.ttk.bme.hu/node/2140" TargetMode="External"/><Relationship Id="rId6" Type="http://schemas.openxmlformats.org/officeDocument/2006/relationships/hyperlink" Target="http://www.ttk.bme.hu/node/2197" TargetMode="External"/><Relationship Id="rId15" Type="http://schemas.openxmlformats.org/officeDocument/2006/relationships/hyperlink" Target="http://www.ttk.bme.hu/node/2204" TargetMode="External"/><Relationship Id="rId23" Type="http://schemas.openxmlformats.org/officeDocument/2006/relationships/hyperlink" Target="http://ttk.bme.hu/node/2194" TargetMode="External"/><Relationship Id="rId28" Type="http://schemas.openxmlformats.org/officeDocument/2006/relationships/hyperlink" Target="http://www.ttk.bme.hu/BMETE91AM56" TargetMode="External"/><Relationship Id="rId36" Type="http://schemas.openxmlformats.org/officeDocument/2006/relationships/hyperlink" Target="https://portal.vik.bme.hu/kepzes/targyak/VISZA028/" TargetMode="External"/><Relationship Id="rId49" Type="http://schemas.openxmlformats.org/officeDocument/2006/relationships/hyperlink" Target="http://www.ttk.bme.hu/node/2214" TargetMode="External"/><Relationship Id="rId57" Type="http://schemas.openxmlformats.org/officeDocument/2006/relationships/hyperlink" Target="http://www.ttk.bme.hu/node/2204" TargetMode="External"/><Relationship Id="rId10" Type="http://schemas.openxmlformats.org/officeDocument/2006/relationships/hyperlink" Target="http://www.ttk.bme.hu/node/2211" TargetMode="External"/><Relationship Id="rId31" Type="http://schemas.openxmlformats.org/officeDocument/2006/relationships/hyperlink" Target="http://www.ttk.bme.hu/node/2170" TargetMode="External"/><Relationship Id="rId44" Type="http://schemas.openxmlformats.org/officeDocument/2006/relationships/hyperlink" Target="http://www.ttk.bme.hu/node/2197" TargetMode="External"/><Relationship Id="rId52" Type="http://schemas.openxmlformats.org/officeDocument/2006/relationships/hyperlink" Target="https://portal.vik.bme.hu/kepzes/targyak/VISZA028/" TargetMode="External"/><Relationship Id="rId60" Type="http://schemas.openxmlformats.org/officeDocument/2006/relationships/hyperlink" Target="http://www.ttk.bme.hu/node/2197" TargetMode="External"/><Relationship Id="rId65" Type="http://schemas.openxmlformats.org/officeDocument/2006/relationships/hyperlink" Target="https://portal.vik.bme.hu/kepzes/targyak/VISZA027/" TargetMode="External"/><Relationship Id="rId73" Type="http://schemas.openxmlformats.org/officeDocument/2006/relationships/hyperlink" Target="http://www.ttk.bme.hu/BMETE94AM26" TargetMode="External"/><Relationship Id="rId78" Type="http://schemas.openxmlformats.org/officeDocument/2006/relationships/hyperlink" Target="http://www.ttk.bme.hu/BMETE94AM25" TargetMode="External"/><Relationship Id="rId81" Type="http://schemas.openxmlformats.org/officeDocument/2006/relationships/hyperlink" Target="http://www.ttk.bme.hu/BMETE95AM43" TargetMode="External"/><Relationship Id="rId4" Type="http://schemas.openxmlformats.org/officeDocument/2006/relationships/hyperlink" Target="http://www.ttk.bme.hu/node/2193" TargetMode="External"/><Relationship Id="rId9" Type="http://schemas.openxmlformats.org/officeDocument/2006/relationships/hyperlink" Target="http://www.ttk.bme.hu/node/2217" TargetMode="External"/><Relationship Id="rId13" Type="http://schemas.openxmlformats.org/officeDocument/2006/relationships/hyperlink" Target="https://portal.vik.bme.hu/kepzes/targyak/VISZA025/" TargetMode="External"/><Relationship Id="rId18" Type="http://schemas.openxmlformats.org/officeDocument/2006/relationships/hyperlink" Target="http://www.ttk.bme.hu/node/2190" TargetMode="External"/><Relationship Id="rId39" Type="http://schemas.openxmlformats.org/officeDocument/2006/relationships/hyperlink" Target="http://www.ttk.bme.hu/node/2168" TargetMode="External"/><Relationship Id="rId34" Type="http://schemas.openxmlformats.org/officeDocument/2006/relationships/hyperlink" Target="http://www.ttk.bme.hu/node/2179" TargetMode="External"/><Relationship Id="rId50" Type="http://schemas.openxmlformats.org/officeDocument/2006/relationships/hyperlink" Target="https://portal.vik.bme.hu/kepzes/targyak/VISZA027/" TargetMode="External"/><Relationship Id="rId55" Type="http://schemas.openxmlformats.org/officeDocument/2006/relationships/hyperlink" Target="http://www.ttk.bme.hu/node/2187" TargetMode="External"/><Relationship Id="rId76" Type="http://schemas.openxmlformats.org/officeDocument/2006/relationships/hyperlink" Target="http://www.ttk.bme.hu/BMETE91AM57" TargetMode="External"/><Relationship Id="rId7" Type="http://schemas.openxmlformats.org/officeDocument/2006/relationships/hyperlink" Target="http://www.ttk.bme.hu/node/2198" TargetMode="External"/><Relationship Id="rId71" Type="http://schemas.openxmlformats.org/officeDocument/2006/relationships/hyperlink" Target="http://www.ttk.bme.hu/node/2215" TargetMode="External"/><Relationship Id="rId2" Type="http://schemas.openxmlformats.org/officeDocument/2006/relationships/hyperlink" Target="http://www.ttk.bme.hu/node/2210" TargetMode="External"/><Relationship Id="rId29" Type="http://schemas.openxmlformats.org/officeDocument/2006/relationships/hyperlink" Target="http://www.ttk.bme.hu/node/2182" TargetMode="External"/><Relationship Id="rId24" Type="http://schemas.openxmlformats.org/officeDocument/2006/relationships/hyperlink" Target="http://www.ttk.bme.hu/node/2169" TargetMode="External"/><Relationship Id="rId40" Type="http://schemas.openxmlformats.org/officeDocument/2006/relationships/hyperlink" Target="http://ttk.bme.hu/node/2167" TargetMode="External"/><Relationship Id="rId45" Type="http://schemas.openxmlformats.org/officeDocument/2006/relationships/hyperlink" Target="http://www.ttk.bme.hu/node/2198" TargetMode="External"/><Relationship Id="rId66" Type="http://schemas.openxmlformats.org/officeDocument/2006/relationships/hyperlink" Target="file:///C:\Users\vidamari\AppData\horvath.MATH\AppData\Local\Temp\math.bme.hu\~kk\dinmodtargylei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Y157"/>
  <sheetViews>
    <sheetView tabSelected="1" zoomScale="145" zoomScaleNormal="145" workbookViewId="0">
      <pane xSplit="4" ySplit="3" topLeftCell="E4" activePane="bottomRight" state="frozen"/>
      <selection pane="topRight" activeCell="E1" sqref="E1"/>
      <selection pane="bottomLeft" activeCell="A4" sqref="A4"/>
      <selection pane="bottomRight" sqref="A1:Y1"/>
    </sheetView>
  </sheetViews>
  <sheetFormatPr defaultColWidth="8.85546875" defaultRowHeight="15.95" customHeight="1" x14ac:dyDescent="0.2"/>
  <cols>
    <col min="1" max="1" width="39.28515625" customWidth="1"/>
    <col min="2" max="2" width="14" customWidth="1"/>
    <col min="3" max="3" width="6.7109375" customWidth="1"/>
    <col min="4" max="4" width="4.7109375" customWidth="1"/>
    <col min="5" max="8" width="4" customWidth="1"/>
    <col min="9" max="9" width="4.42578125" customWidth="1"/>
    <col min="10" max="10" width="4" customWidth="1"/>
    <col min="11" max="20" width="3" customWidth="1"/>
    <col min="21" max="21" width="3.7109375" customWidth="1"/>
    <col min="22" max="22" width="13.28515625" customWidth="1"/>
    <col min="23" max="23" width="13.5703125" customWidth="1"/>
    <col min="24" max="24" width="11.5703125" customWidth="1"/>
    <col min="25" max="25" width="16" customWidth="1"/>
  </cols>
  <sheetData>
    <row r="1" spans="1:25" ht="50.1" customHeight="1" thickBot="1" x14ac:dyDescent="0.25">
      <c r="A1" s="548" t="s">
        <v>226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48"/>
      <c r="W1" s="548"/>
      <c r="X1" s="548"/>
      <c r="Y1" s="548"/>
    </row>
    <row r="2" spans="1:25" ht="15.95" customHeight="1" x14ac:dyDescent="0.2">
      <c r="A2" s="448" t="s">
        <v>249</v>
      </c>
      <c r="B2" s="449" t="s">
        <v>49</v>
      </c>
      <c r="C2" s="450" t="s">
        <v>68</v>
      </c>
      <c r="D2" s="450" t="s">
        <v>0</v>
      </c>
      <c r="E2" s="549" t="s">
        <v>188</v>
      </c>
      <c r="F2" s="549"/>
      <c r="G2" s="549"/>
      <c r="H2" s="549"/>
      <c r="I2" s="549"/>
      <c r="J2" s="550"/>
      <c r="K2" s="551" t="s">
        <v>189</v>
      </c>
      <c r="L2" s="552"/>
      <c r="M2" s="552"/>
      <c r="N2" s="552"/>
      <c r="O2" s="552"/>
      <c r="P2" s="553"/>
      <c r="Q2" s="554" t="s">
        <v>1</v>
      </c>
      <c r="R2" s="555"/>
      <c r="S2" s="555"/>
      <c r="T2" s="555"/>
      <c r="U2" s="555"/>
      <c r="V2" s="451"/>
      <c r="W2" s="452" t="s">
        <v>2</v>
      </c>
      <c r="X2" s="451"/>
      <c r="Y2" s="1" t="s">
        <v>3</v>
      </c>
    </row>
    <row r="3" spans="1:25" ht="15.95" customHeight="1" thickBot="1" x14ac:dyDescent="0.25">
      <c r="A3" s="453"/>
      <c r="B3" s="454"/>
      <c r="C3" s="454"/>
      <c r="D3" s="454"/>
      <c r="E3" s="455">
        <v>1</v>
      </c>
      <c r="F3" s="456">
        <v>2</v>
      </c>
      <c r="G3" s="456">
        <v>3</v>
      </c>
      <c r="H3" s="456">
        <v>4</v>
      </c>
      <c r="I3" s="456">
        <v>5</v>
      </c>
      <c r="J3" s="457">
        <v>6</v>
      </c>
      <c r="K3" s="464"/>
      <c r="L3" s="465"/>
      <c r="M3" s="465"/>
      <c r="N3" s="465"/>
      <c r="O3" s="465"/>
      <c r="P3" s="466"/>
      <c r="Q3" s="458" t="s">
        <v>4</v>
      </c>
      <c r="R3" s="459" t="s">
        <v>5</v>
      </c>
      <c r="S3" s="459" t="s">
        <v>6</v>
      </c>
      <c r="T3" s="459" t="s">
        <v>7</v>
      </c>
      <c r="U3" s="460" t="s">
        <v>8</v>
      </c>
      <c r="V3" s="461"/>
      <c r="W3" s="461"/>
      <c r="X3" s="462"/>
      <c r="Y3" s="463"/>
    </row>
    <row r="4" spans="1:25" ht="15.95" customHeight="1" thickBot="1" x14ac:dyDescent="0.25">
      <c r="A4" s="433" t="s">
        <v>228</v>
      </c>
      <c r="B4" s="434"/>
      <c r="C4" s="435"/>
      <c r="D4" s="435">
        <f>SUM(U5:U9)</f>
        <v>17</v>
      </c>
      <c r="E4" s="436"/>
      <c r="F4" s="437"/>
      <c r="G4" s="437"/>
      <c r="H4" s="437"/>
      <c r="I4" s="437"/>
      <c r="J4" s="438"/>
      <c r="K4" s="439"/>
      <c r="L4" s="440"/>
      <c r="M4" s="440"/>
      <c r="N4" s="440"/>
      <c r="O4" s="440"/>
      <c r="P4" s="441"/>
      <c r="Q4" s="442"/>
      <c r="R4" s="443"/>
      <c r="S4" s="443"/>
      <c r="T4" s="443"/>
      <c r="U4" s="444"/>
      <c r="V4" s="445"/>
      <c r="W4" s="445"/>
      <c r="X4" s="446"/>
      <c r="Y4" s="447"/>
    </row>
    <row r="5" spans="1:25" ht="15.95" customHeight="1" x14ac:dyDescent="0.2">
      <c r="A5" s="516" t="s">
        <v>34</v>
      </c>
      <c r="B5" s="2" t="s">
        <v>79</v>
      </c>
      <c r="C5" s="469" t="s">
        <v>70</v>
      </c>
      <c r="D5" s="3" t="s">
        <v>9</v>
      </c>
      <c r="E5" s="4">
        <v>3</v>
      </c>
      <c r="F5" s="5"/>
      <c r="G5" s="5"/>
      <c r="H5" s="5"/>
      <c r="I5" s="5"/>
      <c r="J5" s="6"/>
      <c r="K5" s="7">
        <f t="shared" ref="K5:P9" si="0">IF(E5&lt;&gt;"",$Q5+$R5+$S5,"")</f>
        <v>2</v>
      </c>
      <c r="L5" s="8" t="str">
        <f t="shared" si="0"/>
        <v/>
      </c>
      <c r="M5" s="8" t="str">
        <f t="shared" si="0"/>
        <v/>
      </c>
      <c r="N5" s="8" t="str">
        <f t="shared" si="0"/>
        <v/>
      </c>
      <c r="O5" s="8" t="str">
        <f t="shared" si="0"/>
        <v/>
      </c>
      <c r="P5" s="9" t="str">
        <f t="shared" si="0"/>
        <v/>
      </c>
      <c r="Q5" s="10">
        <v>2</v>
      </c>
      <c r="R5" s="11">
        <v>0</v>
      </c>
      <c r="S5" s="11">
        <v>0</v>
      </c>
      <c r="T5" s="11" t="s">
        <v>10</v>
      </c>
      <c r="U5" s="12">
        <f t="shared" ref="U5:U9" si="1">SUM(E5:J5)</f>
        <v>3</v>
      </c>
      <c r="V5" s="13"/>
      <c r="W5" s="13"/>
      <c r="X5" s="14"/>
      <c r="Y5" s="15"/>
    </row>
    <row r="6" spans="1:25" ht="15.95" customHeight="1" x14ac:dyDescent="0.2">
      <c r="A6" s="517" t="s">
        <v>43</v>
      </c>
      <c r="B6" s="16" t="s">
        <v>85</v>
      </c>
      <c r="C6" s="470" t="s">
        <v>70</v>
      </c>
      <c r="D6" s="18" t="s">
        <v>9</v>
      </c>
      <c r="E6" s="19">
        <v>4</v>
      </c>
      <c r="F6" s="20"/>
      <c r="G6" s="20"/>
      <c r="H6" s="20"/>
      <c r="I6" s="20"/>
      <c r="J6" s="21"/>
      <c r="K6" s="7">
        <f t="shared" si="0"/>
        <v>3</v>
      </c>
      <c r="L6" s="8" t="str">
        <f t="shared" si="0"/>
        <v/>
      </c>
      <c r="M6" s="8" t="str">
        <f t="shared" si="0"/>
        <v/>
      </c>
      <c r="N6" s="8" t="str">
        <f t="shared" si="0"/>
        <v/>
      </c>
      <c r="O6" s="8" t="str">
        <f t="shared" si="0"/>
        <v/>
      </c>
      <c r="P6" s="9" t="str">
        <f t="shared" si="0"/>
        <v/>
      </c>
      <c r="Q6" s="22">
        <v>1</v>
      </c>
      <c r="R6" s="23">
        <v>0</v>
      </c>
      <c r="S6" s="23">
        <v>2</v>
      </c>
      <c r="T6" s="23" t="s">
        <v>11</v>
      </c>
      <c r="U6" s="12">
        <f t="shared" si="1"/>
        <v>4</v>
      </c>
      <c r="V6" s="24"/>
      <c r="W6" s="24"/>
      <c r="X6" s="25"/>
      <c r="Y6" s="26"/>
    </row>
    <row r="7" spans="1:25" ht="15.95" customHeight="1" x14ac:dyDescent="0.2">
      <c r="A7" s="518" t="s">
        <v>234</v>
      </c>
      <c r="B7" s="16" t="s">
        <v>204</v>
      </c>
      <c r="C7" s="470" t="s">
        <v>205</v>
      </c>
      <c r="D7" s="18" t="s">
        <v>9</v>
      </c>
      <c r="E7" s="19"/>
      <c r="F7" s="20"/>
      <c r="G7" s="20"/>
      <c r="H7" s="20"/>
      <c r="I7" s="20">
        <v>4</v>
      </c>
      <c r="J7" s="21"/>
      <c r="K7" s="7" t="str">
        <f>IF(E7&lt;&gt;"",$Q7+$R7+$S7,"")</f>
        <v/>
      </c>
      <c r="L7" s="8" t="str">
        <f t="shared" si="0"/>
        <v/>
      </c>
      <c r="M7" s="8" t="str">
        <f t="shared" si="0"/>
        <v/>
      </c>
      <c r="N7" s="8" t="str">
        <f t="shared" si="0"/>
        <v/>
      </c>
      <c r="O7" s="8">
        <f t="shared" si="0"/>
        <v>3</v>
      </c>
      <c r="P7" s="9" t="str">
        <f t="shared" si="0"/>
        <v/>
      </c>
      <c r="Q7" s="22">
        <v>3</v>
      </c>
      <c r="R7" s="23">
        <v>0</v>
      </c>
      <c r="S7" s="23">
        <v>0</v>
      </c>
      <c r="T7" s="23" t="s">
        <v>11</v>
      </c>
      <c r="U7" s="12">
        <f t="shared" si="1"/>
        <v>4</v>
      </c>
      <c r="V7" s="24"/>
      <c r="W7" s="24"/>
      <c r="X7" s="25"/>
      <c r="Y7" s="26"/>
    </row>
    <row r="8" spans="1:25" ht="15.95" customHeight="1" x14ac:dyDescent="0.2">
      <c r="A8" s="16" t="s">
        <v>41</v>
      </c>
      <c r="B8" s="16" t="s">
        <v>216</v>
      </c>
      <c r="C8" s="470" t="s">
        <v>207</v>
      </c>
      <c r="D8" s="18" t="s">
        <v>9</v>
      </c>
      <c r="E8" s="19"/>
      <c r="F8" s="20"/>
      <c r="G8" s="20"/>
      <c r="H8" s="20"/>
      <c r="I8" s="20"/>
      <c r="J8" s="21">
        <v>3</v>
      </c>
      <c r="K8" s="7" t="str">
        <f>IF(E8&lt;&gt;"",$Q8+$R8+$S8,"")</f>
        <v/>
      </c>
      <c r="L8" s="8" t="str">
        <f t="shared" si="0"/>
        <v/>
      </c>
      <c r="M8" s="8" t="str">
        <f t="shared" si="0"/>
        <v/>
      </c>
      <c r="N8" s="8" t="str">
        <f t="shared" si="0"/>
        <v/>
      </c>
      <c r="O8" s="8" t="str">
        <f t="shared" si="0"/>
        <v/>
      </c>
      <c r="P8" s="9">
        <f t="shared" si="0"/>
        <v>2</v>
      </c>
      <c r="Q8" s="22">
        <v>2</v>
      </c>
      <c r="R8" s="23">
        <v>0</v>
      </c>
      <c r="S8" s="23">
        <v>0</v>
      </c>
      <c r="T8" s="23" t="s">
        <v>11</v>
      </c>
      <c r="U8" s="12">
        <f t="shared" si="1"/>
        <v>3</v>
      </c>
      <c r="V8" s="24"/>
      <c r="W8" s="24"/>
      <c r="X8" s="25"/>
      <c r="Y8" s="26"/>
    </row>
    <row r="9" spans="1:25" ht="15.95" customHeight="1" thickBot="1" x14ac:dyDescent="0.25">
      <c r="A9" s="519" t="s">
        <v>42</v>
      </c>
      <c r="B9" s="28" t="s">
        <v>206</v>
      </c>
      <c r="C9" s="471" t="s">
        <v>207</v>
      </c>
      <c r="D9" s="29" t="s">
        <v>9</v>
      </c>
      <c r="E9" s="30"/>
      <c r="F9" s="31"/>
      <c r="G9" s="31">
        <v>3</v>
      </c>
      <c r="H9" s="31"/>
      <c r="I9" s="31"/>
      <c r="J9" s="32"/>
      <c r="K9" s="7" t="str">
        <f>IF(E9&lt;&gt;"",$Q9+$R9+$S9,"")</f>
        <v/>
      </c>
      <c r="L9" s="8" t="str">
        <f t="shared" si="0"/>
        <v/>
      </c>
      <c r="M9" s="8">
        <f t="shared" si="0"/>
        <v>2</v>
      </c>
      <c r="N9" s="8" t="str">
        <f t="shared" si="0"/>
        <v/>
      </c>
      <c r="O9" s="8" t="str">
        <f t="shared" si="0"/>
        <v/>
      </c>
      <c r="P9" s="9" t="str">
        <f t="shared" si="0"/>
        <v/>
      </c>
      <c r="Q9" s="33">
        <v>2</v>
      </c>
      <c r="R9" s="34">
        <v>0</v>
      </c>
      <c r="S9" s="34">
        <v>0</v>
      </c>
      <c r="T9" s="34" t="s">
        <v>11</v>
      </c>
      <c r="U9" s="12">
        <f t="shared" si="1"/>
        <v>3</v>
      </c>
      <c r="V9" s="35"/>
      <c r="W9" s="35"/>
      <c r="X9" s="36"/>
      <c r="Y9" s="37"/>
    </row>
    <row r="10" spans="1:25" ht="15.95" customHeight="1" thickBot="1" x14ac:dyDescent="0.25">
      <c r="A10" s="289" t="s">
        <v>229</v>
      </c>
      <c r="B10" s="39"/>
      <c r="C10" s="259"/>
      <c r="D10" s="40">
        <f>SUM(U11:U13)</f>
        <v>23</v>
      </c>
      <c r="E10" s="41"/>
      <c r="F10" s="42"/>
      <c r="G10" s="42"/>
      <c r="H10" s="42"/>
      <c r="I10" s="42"/>
      <c r="J10" s="43"/>
      <c r="K10" s="44"/>
      <c r="L10" s="44"/>
      <c r="M10" s="44"/>
      <c r="N10" s="44"/>
      <c r="O10" s="44"/>
      <c r="P10" s="44"/>
      <c r="Q10" s="45"/>
      <c r="R10" s="46"/>
      <c r="S10" s="46"/>
      <c r="T10" s="46"/>
      <c r="U10" s="47"/>
      <c r="V10" s="48"/>
      <c r="W10" s="48"/>
      <c r="X10" s="49"/>
      <c r="Y10" s="50"/>
    </row>
    <row r="11" spans="1:25" ht="15.95" customHeight="1" x14ac:dyDescent="0.2">
      <c r="A11" s="520" t="s">
        <v>244</v>
      </c>
      <c r="B11" s="52" t="s">
        <v>92</v>
      </c>
      <c r="C11" s="472" t="s">
        <v>71</v>
      </c>
      <c r="D11" s="53" t="s">
        <v>9</v>
      </c>
      <c r="E11" s="54">
        <v>9</v>
      </c>
      <c r="F11" s="55"/>
      <c r="G11" s="55"/>
      <c r="H11" s="55"/>
      <c r="I11" s="55"/>
      <c r="J11" s="56"/>
      <c r="K11" s="57">
        <f t="shared" ref="K11:P13" si="2">IF(E11&lt;&gt;"",$Q11+$R11+$S11,"")</f>
        <v>8</v>
      </c>
      <c r="L11" s="58" t="str">
        <f t="shared" si="2"/>
        <v/>
      </c>
      <c r="M11" s="58" t="str">
        <f t="shared" si="2"/>
        <v/>
      </c>
      <c r="N11" s="58" t="str">
        <f t="shared" si="2"/>
        <v/>
      </c>
      <c r="O11" s="58" t="str">
        <f t="shared" si="2"/>
        <v/>
      </c>
      <c r="P11" s="59" t="str">
        <f t="shared" si="2"/>
        <v/>
      </c>
      <c r="Q11" s="60">
        <v>4</v>
      </c>
      <c r="R11" s="23">
        <v>2</v>
      </c>
      <c r="S11" s="23">
        <v>2</v>
      </c>
      <c r="T11" s="23" t="s">
        <v>10</v>
      </c>
      <c r="U11" s="12">
        <f>SUM(E11:J11)</f>
        <v>9</v>
      </c>
      <c r="V11" s="13"/>
      <c r="W11" s="13"/>
      <c r="X11" s="14"/>
      <c r="Y11" s="15"/>
    </row>
    <row r="12" spans="1:25" ht="15.95" customHeight="1" x14ac:dyDescent="0.2">
      <c r="A12" s="521" t="s">
        <v>245</v>
      </c>
      <c r="B12" s="62" t="s">
        <v>80</v>
      </c>
      <c r="C12" s="472" t="s">
        <v>70</v>
      </c>
      <c r="D12" s="63" t="s">
        <v>9</v>
      </c>
      <c r="E12" s="64">
        <v>9</v>
      </c>
      <c r="F12" s="20"/>
      <c r="G12" s="20"/>
      <c r="H12" s="20"/>
      <c r="I12" s="20"/>
      <c r="J12" s="65"/>
      <c r="K12" s="66">
        <f t="shared" si="2"/>
        <v>8</v>
      </c>
      <c r="L12" s="67" t="str">
        <f t="shared" si="2"/>
        <v/>
      </c>
      <c r="M12" s="67" t="str">
        <f t="shared" si="2"/>
        <v/>
      </c>
      <c r="N12" s="67" t="str">
        <f t="shared" si="2"/>
        <v/>
      </c>
      <c r="O12" s="67" t="str">
        <f t="shared" si="2"/>
        <v/>
      </c>
      <c r="P12" s="68" t="str">
        <f t="shared" si="2"/>
        <v/>
      </c>
      <c r="Q12" s="60">
        <v>4</v>
      </c>
      <c r="R12" s="23">
        <v>2</v>
      </c>
      <c r="S12" s="23">
        <v>2</v>
      </c>
      <c r="T12" s="23" t="s">
        <v>10</v>
      </c>
      <c r="U12" s="12">
        <f>SUM(E12:J12)</f>
        <v>9</v>
      </c>
      <c r="V12" s="24"/>
      <c r="W12" s="24"/>
      <c r="X12" s="25"/>
      <c r="Y12" s="26"/>
    </row>
    <row r="13" spans="1:25" ht="15.95" customHeight="1" thickBot="1" x14ac:dyDescent="0.25">
      <c r="A13" s="521" t="s">
        <v>221</v>
      </c>
      <c r="B13" s="69" t="s">
        <v>241</v>
      </c>
      <c r="C13" s="473" t="s">
        <v>73</v>
      </c>
      <c r="D13" s="63" t="s">
        <v>9</v>
      </c>
      <c r="E13" s="70">
        <v>5</v>
      </c>
      <c r="F13" s="31"/>
      <c r="G13" s="31"/>
      <c r="H13" s="31"/>
      <c r="I13" s="31"/>
      <c r="J13" s="71"/>
      <c r="K13" s="72">
        <f t="shared" si="2"/>
        <v>4</v>
      </c>
      <c r="L13" s="73" t="str">
        <f t="shared" si="2"/>
        <v/>
      </c>
      <c r="M13" s="73" t="str">
        <f t="shared" si="2"/>
        <v/>
      </c>
      <c r="N13" s="73" t="str">
        <f t="shared" si="2"/>
        <v/>
      </c>
      <c r="O13" s="73" t="str">
        <f t="shared" si="2"/>
        <v/>
      </c>
      <c r="P13" s="74" t="str">
        <f t="shared" si="2"/>
        <v/>
      </c>
      <c r="Q13" s="60">
        <v>2</v>
      </c>
      <c r="R13" s="23">
        <v>2</v>
      </c>
      <c r="S13" s="23">
        <v>0</v>
      </c>
      <c r="T13" s="23" t="s">
        <v>10</v>
      </c>
      <c r="U13" s="12">
        <f>SUM(E13:J13)</f>
        <v>5</v>
      </c>
      <c r="V13" s="24"/>
      <c r="W13" s="24"/>
      <c r="X13" s="25"/>
      <c r="Y13" s="37"/>
    </row>
    <row r="14" spans="1:25" ht="15.95" customHeight="1" thickBot="1" x14ac:dyDescent="0.25">
      <c r="A14" s="289" t="s">
        <v>230</v>
      </c>
      <c r="B14" s="75"/>
      <c r="C14" s="474"/>
      <c r="D14" s="76">
        <f>SUM(U15:U33)</f>
        <v>101</v>
      </c>
      <c r="E14" s="41"/>
      <c r="F14" s="42"/>
      <c r="G14" s="42"/>
      <c r="H14" s="42"/>
      <c r="I14" s="42"/>
      <c r="J14" s="43"/>
      <c r="K14" s="77"/>
      <c r="L14" s="77"/>
      <c r="M14" s="77"/>
      <c r="N14" s="77"/>
      <c r="O14" s="77"/>
      <c r="P14" s="77"/>
      <c r="Q14" s="468"/>
      <c r="R14" s="130"/>
      <c r="S14" s="130"/>
      <c r="T14" s="130"/>
      <c r="U14" s="181"/>
      <c r="V14" s="48"/>
      <c r="W14" s="48"/>
      <c r="X14" s="49"/>
      <c r="Y14" s="50"/>
    </row>
    <row r="15" spans="1:25" ht="15.95" customHeight="1" x14ac:dyDescent="0.2">
      <c r="A15" s="516" t="s">
        <v>52</v>
      </c>
      <c r="B15" s="78" t="s">
        <v>93</v>
      </c>
      <c r="C15" s="475" t="s">
        <v>71</v>
      </c>
      <c r="D15" s="79" t="s">
        <v>9</v>
      </c>
      <c r="E15" s="4"/>
      <c r="F15" s="5">
        <v>8</v>
      </c>
      <c r="G15" s="5"/>
      <c r="H15" s="5"/>
      <c r="I15" s="5"/>
      <c r="J15" s="6"/>
      <c r="K15" s="57" t="str">
        <f t="shared" ref="K15:P33" si="3">IF(E15&lt;&gt;"",$Q15+$R15+$S15,"")</f>
        <v/>
      </c>
      <c r="L15" s="58">
        <f>IF(F15&lt;&gt;"",$Q15+$R15+$S15,"")</f>
        <v>8</v>
      </c>
      <c r="M15" s="58" t="str">
        <f>IF(G15&lt;&gt;"",$Q15+$R15+$S15,"")</f>
        <v/>
      </c>
      <c r="N15" s="58" t="str">
        <f>IF(H15&lt;&gt;"",$Q15+$R15+$S15,"")</f>
        <v/>
      </c>
      <c r="O15" s="58" t="str">
        <f>IF(I15&lt;&gt;"",$Q15+$R15+$S15,"")</f>
        <v/>
      </c>
      <c r="P15" s="59" t="str">
        <f>IF(J15&lt;&gt;"",$Q15+$R15+$S15,"")</f>
        <v/>
      </c>
      <c r="Q15" s="93">
        <v>6</v>
      </c>
      <c r="R15" s="94">
        <v>2</v>
      </c>
      <c r="S15" s="94">
        <v>0</v>
      </c>
      <c r="T15" s="94" t="s">
        <v>10</v>
      </c>
      <c r="U15" s="208">
        <f>SUM(E15:J15)</f>
        <v>8</v>
      </c>
      <c r="V15" s="467" t="s">
        <v>126</v>
      </c>
      <c r="W15" s="81"/>
      <c r="X15" s="82"/>
      <c r="Y15" s="15"/>
    </row>
    <row r="16" spans="1:25" ht="15.95" customHeight="1" x14ac:dyDescent="0.2">
      <c r="A16" s="517" t="s">
        <v>53</v>
      </c>
      <c r="B16" s="83" t="s">
        <v>81</v>
      </c>
      <c r="C16" s="475" t="s">
        <v>70</v>
      </c>
      <c r="D16" s="84" t="s">
        <v>9</v>
      </c>
      <c r="E16" s="19"/>
      <c r="F16" s="20">
        <v>8</v>
      </c>
      <c r="G16" s="20"/>
      <c r="H16" s="20"/>
      <c r="I16" s="20"/>
      <c r="J16" s="21"/>
      <c r="K16" s="66" t="str">
        <f t="shared" si="3"/>
        <v/>
      </c>
      <c r="L16" s="67">
        <f t="shared" si="3"/>
        <v>8</v>
      </c>
      <c r="M16" s="67" t="str">
        <f t="shared" si="3"/>
        <v/>
      </c>
      <c r="N16" s="67" t="str">
        <f t="shared" si="3"/>
        <v/>
      </c>
      <c r="O16" s="67" t="str">
        <f t="shared" si="3"/>
        <v/>
      </c>
      <c r="P16" s="68" t="str">
        <f t="shared" si="3"/>
        <v/>
      </c>
      <c r="Q16" s="99">
        <v>6</v>
      </c>
      <c r="R16" s="23">
        <v>2</v>
      </c>
      <c r="S16" s="23">
        <v>0</v>
      </c>
      <c r="T16" s="23" t="s">
        <v>10</v>
      </c>
      <c r="U16" s="237">
        <f t="shared" ref="U16:U33" si="4">SUM(E16:J16)</f>
        <v>8</v>
      </c>
      <c r="V16" s="100" t="s">
        <v>127</v>
      </c>
      <c r="W16" s="24"/>
      <c r="X16" s="25"/>
      <c r="Y16" s="26"/>
    </row>
    <row r="17" spans="1:25" ht="15.95" customHeight="1" x14ac:dyDescent="0.2">
      <c r="A17" s="517" t="s">
        <v>54</v>
      </c>
      <c r="B17" s="62" t="s">
        <v>171</v>
      </c>
      <c r="C17" s="475" t="s">
        <v>74</v>
      </c>
      <c r="D17" s="84" t="s">
        <v>9</v>
      </c>
      <c r="E17" s="19"/>
      <c r="F17" s="20">
        <v>6</v>
      </c>
      <c r="G17" s="20"/>
      <c r="H17" s="20"/>
      <c r="I17" s="20"/>
      <c r="J17" s="21"/>
      <c r="K17" s="66" t="str">
        <f t="shared" si="3"/>
        <v/>
      </c>
      <c r="L17" s="67">
        <f t="shared" si="3"/>
        <v>4</v>
      </c>
      <c r="M17" s="67" t="str">
        <f t="shared" si="3"/>
        <v/>
      </c>
      <c r="N17" s="67" t="str">
        <f t="shared" si="3"/>
        <v/>
      </c>
      <c r="O17" s="67" t="str">
        <f t="shared" si="3"/>
        <v/>
      </c>
      <c r="P17" s="68" t="str">
        <f t="shared" si="3"/>
        <v/>
      </c>
      <c r="Q17" s="99">
        <v>2</v>
      </c>
      <c r="R17" s="23">
        <v>2</v>
      </c>
      <c r="S17" s="23">
        <v>0</v>
      </c>
      <c r="T17" s="23" t="s">
        <v>10</v>
      </c>
      <c r="U17" s="237">
        <f t="shared" si="4"/>
        <v>6</v>
      </c>
      <c r="V17" s="100"/>
      <c r="W17" s="24"/>
      <c r="X17" s="25"/>
      <c r="Y17" s="26"/>
    </row>
    <row r="18" spans="1:25" ht="15.95" customHeight="1" x14ac:dyDescent="0.2">
      <c r="A18" s="517" t="s">
        <v>222</v>
      </c>
      <c r="B18" s="85" t="s">
        <v>242</v>
      </c>
      <c r="C18" s="476" t="s">
        <v>73</v>
      </c>
      <c r="D18" s="84" t="s">
        <v>9</v>
      </c>
      <c r="E18" s="19"/>
      <c r="F18" s="20">
        <v>4</v>
      </c>
      <c r="G18" s="20"/>
      <c r="H18" s="20"/>
      <c r="I18" s="20"/>
      <c r="J18" s="21"/>
      <c r="K18" s="66" t="str">
        <f t="shared" si="3"/>
        <v/>
      </c>
      <c r="L18" s="67">
        <f t="shared" si="3"/>
        <v>4</v>
      </c>
      <c r="M18" s="67" t="str">
        <f t="shared" si="3"/>
        <v/>
      </c>
      <c r="N18" s="67" t="str">
        <f t="shared" si="3"/>
        <v/>
      </c>
      <c r="O18" s="67" t="str">
        <f t="shared" si="3"/>
        <v/>
      </c>
      <c r="P18" s="68" t="str">
        <f t="shared" si="3"/>
        <v/>
      </c>
      <c r="Q18" s="99">
        <v>4</v>
      </c>
      <c r="R18" s="23">
        <v>0</v>
      </c>
      <c r="S18" s="23">
        <v>0</v>
      </c>
      <c r="T18" s="23" t="s">
        <v>10</v>
      </c>
      <c r="U18" s="237">
        <f>SUM(E18:J18)</f>
        <v>4</v>
      </c>
      <c r="V18" s="100" t="s">
        <v>135</v>
      </c>
      <c r="W18" s="24"/>
      <c r="X18" s="25"/>
      <c r="Y18" s="26"/>
    </row>
    <row r="19" spans="1:25" ht="15.95" customHeight="1" x14ac:dyDescent="0.2">
      <c r="A19" s="517" t="s">
        <v>57</v>
      </c>
      <c r="B19" s="83" t="s">
        <v>86</v>
      </c>
      <c r="C19" s="477" t="s">
        <v>70</v>
      </c>
      <c r="D19" s="86" t="s">
        <v>9</v>
      </c>
      <c r="E19" s="19"/>
      <c r="F19" s="20">
        <v>4</v>
      </c>
      <c r="G19" s="20"/>
      <c r="H19" s="20"/>
      <c r="I19" s="20"/>
      <c r="J19" s="21"/>
      <c r="K19" s="66" t="str">
        <f t="shared" si="3"/>
        <v/>
      </c>
      <c r="L19" s="67">
        <f t="shared" si="3"/>
        <v>3</v>
      </c>
      <c r="M19" s="67" t="str">
        <f t="shared" si="3"/>
        <v/>
      </c>
      <c r="N19" s="67" t="str">
        <f t="shared" si="3"/>
        <v/>
      </c>
      <c r="O19" s="67" t="str">
        <f t="shared" si="3"/>
        <v/>
      </c>
      <c r="P19" s="68" t="str">
        <f t="shared" si="3"/>
        <v/>
      </c>
      <c r="Q19" s="99">
        <v>1</v>
      </c>
      <c r="R19" s="23">
        <v>0</v>
      </c>
      <c r="S19" s="23">
        <v>2</v>
      </c>
      <c r="T19" s="23" t="s">
        <v>11</v>
      </c>
      <c r="U19" s="237">
        <f>SUM(E19:J19)</f>
        <v>4</v>
      </c>
      <c r="V19" s="100" t="s">
        <v>130</v>
      </c>
      <c r="W19" s="24"/>
      <c r="X19" s="25"/>
      <c r="Y19" s="26"/>
    </row>
    <row r="20" spans="1:25" ht="15.95" customHeight="1" x14ac:dyDescent="0.2">
      <c r="A20" s="517" t="s">
        <v>55</v>
      </c>
      <c r="B20" s="85" t="s">
        <v>94</v>
      </c>
      <c r="C20" s="475" t="s">
        <v>71</v>
      </c>
      <c r="D20" s="84" t="s">
        <v>9</v>
      </c>
      <c r="E20" s="19"/>
      <c r="F20" s="20"/>
      <c r="G20" s="20">
        <v>7</v>
      </c>
      <c r="H20" s="20"/>
      <c r="I20" s="20"/>
      <c r="J20" s="21"/>
      <c r="K20" s="66" t="str">
        <f t="shared" si="3"/>
        <v/>
      </c>
      <c r="L20" s="67" t="str">
        <f t="shared" si="3"/>
        <v/>
      </c>
      <c r="M20" s="67">
        <f t="shared" si="3"/>
        <v>5</v>
      </c>
      <c r="N20" s="67" t="str">
        <f t="shared" si="3"/>
        <v/>
      </c>
      <c r="O20" s="67" t="str">
        <f t="shared" si="3"/>
        <v/>
      </c>
      <c r="P20" s="68" t="str">
        <f t="shared" si="3"/>
        <v/>
      </c>
      <c r="Q20" s="99">
        <v>3</v>
      </c>
      <c r="R20" s="23">
        <v>2</v>
      </c>
      <c r="S20" s="23">
        <v>0</v>
      </c>
      <c r="T20" s="23" t="s">
        <v>10</v>
      </c>
      <c r="U20" s="237">
        <f t="shared" si="4"/>
        <v>7</v>
      </c>
      <c r="V20" s="100" t="s">
        <v>126</v>
      </c>
      <c r="W20" s="24"/>
      <c r="X20" s="25"/>
      <c r="Y20" s="26"/>
    </row>
    <row r="21" spans="1:25" ht="15.95" customHeight="1" thickBot="1" x14ac:dyDescent="0.25">
      <c r="A21" s="517" t="s">
        <v>56</v>
      </c>
      <c r="B21" s="83" t="s">
        <v>82</v>
      </c>
      <c r="C21" s="475" t="s">
        <v>70</v>
      </c>
      <c r="D21" s="84" t="s">
        <v>9</v>
      </c>
      <c r="E21" s="19"/>
      <c r="F21" s="20"/>
      <c r="G21" s="20">
        <v>7</v>
      </c>
      <c r="H21" s="20"/>
      <c r="I21" s="20"/>
      <c r="J21" s="21"/>
      <c r="K21" s="66" t="str">
        <f t="shared" si="3"/>
        <v/>
      </c>
      <c r="L21" s="67" t="str">
        <f t="shared" si="3"/>
        <v/>
      </c>
      <c r="M21" s="67">
        <f t="shared" si="3"/>
        <v>5</v>
      </c>
      <c r="N21" s="67" t="str">
        <f t="shared" si="3"/>
        <v/>
      </c>
      <c r="O21" s="67" t="str">
        <f t="shared" si="3"/>
        <v/>
      </c>
      <c r="P21" s="68" t="str">
        <f t="shared" si="3"/>
        <v/>
      </c>
      <c r="Q21" s="99">
        <v>3</v>
      </c>
      <c r="R21" s="23">
        <v>2</v>
      </c>
      <c r="S21" s="23">
        <v>0</v>
      </c>
      <c r="T21" s="23" t="s">
        <v>10</v>
      </c>
      <c r="U21" s="237">
        <f t="shared" si="4"/>
        <v>7</v>
      </c>
      <c r="V21" s="100" t="s">
        <v>128</v>
      </c>
      <c r="W21" s="24"/>
      <c r="X21" s="25"/>
      <c r="Y21" s="26"/>
    </row>
    <row r="22" spans="1:25" ht="15.95" customHeight="1" x14ac:dyDescent="0.2">
      <c r="A22" s="517" t="s">
        <v>124</v>
      </c>
      <c r="B22" s="85" t="s">
        <v>109</v>
      </c>
      <c r="C22" s="478" t="s">
        <v>76</v>
      </c>
      <c r="D22" s="84" t="s">
        <v>9</v>
      </c>
      <c r="E22" s="19"/>
      <c r="F22" s="20"/>
      <c r="G22" s="20">
        <v>6</v>
      </c>
      <c r="H22" s="20"/>
      <c r="I22" s="20"/>
      <c r="J22" s="21"/>
      <c r="K22" s="66" t="str">
        <f t="shared" si="3"/>
        <v/>
      </c>
      <c r="L22" s="67" t="str">
        <f t="shared" si="3"/>
        <v/>
      </c>
      <c r="M22" s="67">
        <f t="shared" si="3"/>
        <v>4</v>
      </c>
      <c r="N22" s="67" t="str">
        <f t="shared" si="3"/>
        <v/>
      </c>
      <c r="O22" s="67" t="str">
        <f t="shared" si="3"/>
        <v/>
      </c>
      <c r="P22" s="68" t="str">
        <f t="shared" si="3"/>
        <v/>
      </c>
      <c r="Q22" s="99">
        <v>2</v>
      </c>
      <c r="R22" s="23">
        <v>2</v>
      </c>
      <c r="S22" s="23">
        <v>0</v>
      </c>
      <c r="T22" s="23" t="s">
        <v>10</v>
      </c>
      <c r="U22" s="237">
        <f t="shared" si="4"/>
        <v>6</v>
      </c>
      <c r="V22" s="100" t="s">
        <v>132</v>
      </c>
      <c r="W22" s="24"/>
      <c r="X22" s="25"/>
      <c r="Y22" s="87" t="s">
        <v>149</v>
      </c>
    </row>
    <row r="23" spans="1:25" ht="15.95" customHeight="1" x14ac:dyDescent="0.2">
      <c r="A23" s="517" t="s">
        <v>123</v>
      </c>
      <c r="B23" s="83" t="s">
        <v>239</v>
      </c>
      <c r="C23" s="477" t="s">
        <v>70</v>
      </c>
      <c r="D23" s="84" t="s">
        <v>9</v>
      </c>
      <c r="E23" s="19"/>
      <c r="F23" s="20"/>
      <c r="G23" s="20">
        <v>2</v>
      </c>
      <c r="H23" s="20"/>
      <c r="I23" s="20"/>
      <c r="J23" s="21"/>
      <c r="K23" s="66" t="str">
        <f t="shared" si="3"/>
        <v/>
      </c>
      <c r="L23" s="67" t="str">
        <f t="shared" si="3"/>
        <v/>
      </c>
      <c r="M23" s="67">
        <f t="shared" si="3"/>
        <v>1</v>
      </c>
      <c r="N23" s="67" t="str">
        <f t="shared" si="3"/>
        <v/>
      </c>
      <c r="O23" s="67" t="str">
        <f t="shared" si="3"/>
        <v/>
      </c>
      <c r="P23" s="68" t="str">
        <f t="shared" si="3"/>
        <v/>
      </c>
      <c r="Q23" s="99">
        <v>0</v>
      </c>
      <c r="R23" s="23">
        <v>0</v>
      </c>
      <c r="S23" s="23">
        <v>1</v>
      </c>
      <c r="T23" s="23" t="s">
        <v>11</v>
      </c>
      <c r="U23" s="237">
        <f t="shared" si="4"/>
        <v>2</v>
      </c>
      <c r="V23" s="100" t="s">
        <v>129</v>
      </c>
      <c r="W23" s="24" t="s">
        <v>145</v>
      </c>
      <c r="X23" s="25"/>
      <c r="Y23" s="26" t="s">
        <v>202</v>
      </c>
    </row>
    <row r="24" spans="1:25" ht="15.95" customHeight="1" x14ac:dyDescent="0.2">
      <c r="A24" s="517" t="s">
        <v>125</v>
      </c>
      <c r="B24" s="83" t="s">
        <v>102</v>
      </c>
      <c r="C24" s="475" t="s">
        <v>75</v>
      </c>
      <c r="D24" s="84" t="s">
        <v>9</v>
      </c>
      <c r="E24" s="19"/>
      <c r="F24" s="20"/>
      <c r="G24" s="20">
        <v>6</v>
      </c>
      <c r="H24" s="20"/>
      <c r="I24" s="20"/>
      <c r="J24" s="21"/>
      <c r="K24" s="66" t="str">
        <f t="shared" si="3"/>
        <v/>
      </c>
      <c r="L24" s="67" t="str">
        <f t="shared" si="3"/>
        <v/>
      </c>
      <c r="M24" s="67">
        <f t="shared" si="3"/>
        <v>4</v>
      </c>
      <c r="N24" s="67" t="str">
        <f t="shared" si="3"/>
        <v/>
      </c>
      <c r="O24" s="67" t="str">
        <f t="shared" si="3"/>
        <v/>
      </c>
      <c r="P24" s="68" t="str">
        <f t="shared" si="3"/>
        <v/>
      </c>
      <c r="Q24" s="99">
        <v>2</v>
      </c>
      <c r="R24" s="23">
        <v>2</v>
      </c>
      <c r="S24" s="23">
        <v>0</v>
      </c>
      <c r="T24" s="23" t="s">
        <v>10</v>
      </c>
      <c r="U24" s="237">
        <f t="shared" si="4"/>
        <v>6</v>
      </c>
      <c r="V24" s="100" t="s">
        <v>132</v>
      </c>
      <c r="W24" s="24"/>
      <c r="X24" s="88"/>
      <c r="Y24" s="26" t="s">
        <v>203</v>
      </c>
    </row>
    <row r="25" spans="1:25" ht="15.95" customHeight="1" thickBot="1" x14ac:dyDescent="0.25">
      <c r="A25" s="517" t="s">
        <v>154</v>
      </c>
      <c r="B25" s="83" t="s">
        <v>87</v>
      </c>
      <c r="C25" s="475" t="s">
        <v>70</v>
      </c>
      <c r="D25" s="84" t="s">
        <v>9</v>
      </c>
      <c r="E25" s="19"/>
      <c r="F25" s="20"/>
      <c r="G25" s="20"/>
      <c r="H25" s="20">
        <v>4</v>
      </c>
      <c r="I25" s="20"/>
      <c r="J25" s="21"/>
      <c r="K25" s="66" t="str">
        <f t="shared" si="3"/>
        <v/>
      </c>
      <c r="L25" s="67" t="str">
        <f t="shared" si="3"/>
        <v/>
      </c>
      <c r="M25" s="67" t="str">
        <f t="shared" si="3"/>
        <v/>
      </c>
      <c r="N25" s="67">
        <f t="shared" si="3"/>
        <v>4</v>
      </c>
      <c r="O25" s="67" t="str">
        <f t="shared" si="3"/>
        <v/>
      </c>
      <c r="P25" s="68" t="str">
        <f t="shared" si="3"/>
        <v/>
      </c>
      <c r="Q25" s="99">
        <v>2</v>
      </c>
      <c r="R25" s="23">
        <v>0</v>
      </c>
      <c r="S25" s="23">
        <v>2</v>
      </c>
      <c r="T25" s="23" t="s">
        <v>11</v>
      </c>
      <c r="U25" s="237">
        <f t="shared" si="4"/>
        <v>4</v>
      </c>
      <c r="V25" s="100" t="s">
        <v>129</v>
      </c>
      <c r="W25" s="24" t="s">
        <v>134</v>
      </c>
      <c r="X25" s="25"/>
      <c r="Y25" s="89" t="s">
        <v>148</v>
      </c>
    </row>
    <row r="26" spans="1:25" ht="15.95" customHeight="1" thickBot="1" x14ac:dyDescent="0.25">
      <c r="A26" s="517" t="s">
        <v>58</v>
      </c>
      <c r="B26" s="90" t="s">
        <v>111</v>
      </c>
      <c r="C26" s="478" t="s">
        <v>76</v>
      </c>
      <c r="D26" s="84" t="s">
        <v>9</v>
      </c>
      <c r="E26" s="19"/>
      <c r="F26" s="20"/>
      <c r="G26" s="20"/>
      <c r="H26" s="20">
        <v>5</v>
      </c>
      <c r="I26" s="20"/>
      <c r="J26" s="21"/>
      <c r="K26" s="66" t="str">
        <f t="shared" si="3"/>
        <v/>
      </c>
      <c r="L26" s="67" t="str">
        <f t="shared" si="3"/>
        <v/>
      </c>
      <c r="M26" s="67" t="str">
        <f t="shared" si="3"/>
        <v/>
      </c>
      <c r="N26" s="67">
        <f t="shared" si="3"/>
        <v>4</v>
      </c>
      <c r="O26" s="67" t="str">
        <f t="shared" si="3"/>
        <v/>
      </c>
      <c r="P26" s="68" t="str">
        <f t="shared" si="3"/>
        <v/>
      </c>
      <c r="Q26" s="213">
        <v>2</v>
      </c>
      <c r="R26" s="214">
        <v>0</v>
      </c>
      <c r="S26" s="214">
        <v>2</v>
      </c>
      <c r="T26" s="214" t="s">
        <v>10</v>
      </c>
      <c r="U26" s="215">
        <f t="shared" si="4"/>
        <v>5</v>
      </c>
      <c r="V26" s="100" t="s">
        <v>217</v>
      </c>
      <c r="W26" s="24"/>
      <c r="X26" s="25"/>
      <c r="Y26" s="87" t="s">
        <v>218</v>
      </c>
    </row>
    <row r="27" spans="1:25" ht="15.95" customHeight="1" x14ac:dyDescent="0.2">
      <c r="A27" s="91" t="s">
        <v>59</v>
      </c>
      <c r="B27" s="78" t="s">
        <v>95</v>
      </c>
      <c r="C27" s="479" t="s">
        <v>71</v>
      </c>
      <c r="D27" s="92" t="s">
        <v>9</v>
      </c>
      <c r="E27" s="4"/>
      <c r="F27" s="5"/>
      <c r="G27" s="5"/>
      <c r="H27" s="5">
        <v>5</v>
      </c>
      <c r="I27" s="5"/>
      <c r="J27" s="6"/>
      <c r="K27" s="57" t="str">
        <f t="shared" si="3"/>
        <v/>
      </c>
      <c r="L27" s="58" t="str">
        <f t="shared" si="3"/>
        <v/>
      </c>
      <c r="M27" s="58" t="str">
        <f t="shared" si="3"/>
        <v/>
      </c>
      <c r="N27" s="58">
        <f t="shared" si="3"/>
        <v>4</v>
      </c>
      <c r="O27" s="58" t="str">
        <f t="shared" si="3"/>
        <v/>
      </c>
      <c r="P27" s="59" t="str">
        <f t="shared" si="3"/>
        <v/>
      </c>
      <c r="Q27" s="306">
        <v>2</v>
      </c>
      <c r="R27" s="11">
        <v>2</v>
      </c>
      <c r="S27" s="11">
        <v>0</v>
      </c>
      <c r="T27" s="11" t="s">
        <v>10</v>
      </c>
      <c r="U27" s="12">
        <f t="shared" si="4"/>
        <v>5</v>
      </c>
      <c r="V27" s="95" t="s">
        <v>131</v>
      </c>
      <c r="W27" s="24"/>
      <c r="X27" s="14"/>
      <c r="Y27" s="26" t="s">
        <v>219</v>
      </c>
    </row>
    <row r="28" spans="1:25" ht="15.95" customHeight="1" thickBot="1" x14ac:dyDescent="0.25">
      <c r="A28" s="96" t="s">
        <v>60</v>
      </c>
      <c r="B28" s="97" t="s">
        <v>243</v>
      </c>
      <c r="C28" s="480" t="s">
        <v>73</v>
      </c>
      <c r="D28" s="98" t="s">
        <v>9</v>
      </c>
      <c r="E28" s="19"/>
      <c r="F28" s="20"/>
      <c r="G28" s="20"/>
      <c r="H28" s="20">
        <v>5</v>
      </c>
      <c r="I28" s="20"/>
      <c r="J28" s="21"/>
      <c r="K28" s="66" t="str">
        <f t="shared" si="3"/>
        <v/>
      </c>
      <c r="L28" s="67" t="str">
        <f t="shared" si="3"/>
        <v/>
      </c>
      <c r="M28" s="67" t="str">
        <f t="shared" si="3"/>
        <v/>
      </c>
      <c r="N28" s="67">
        <f t="shared" si="3"/>
        <v>4</v>
      </c>
      <c r="O28" s="67" t="str">
        <f t="shared" si="3"/>
        <v/>
      </c>
      <c r="P28" s="68" t="str">
        <f t="shared" si="3"/>
        <v/>
      </c>
      <c r="Q28" s="99">
        <v>2</v>
      </c>
      <c r="R28" s="23">
        <v>2</v>
      </c>
      <c r="S28" s="23">
        <v>0</v>
      </c>
      <c r="T28" s="23" t="s">
        <v>11</v>
      </c>
      <c r="U28" s="12">
        <f t="shared" si="4"/>
        <v>5</v>
      </c>
      <c r="V28" s="100" t="s">
        <v>236</v>
      </c>
      <c r="W28" s="24" t="s">
        <v>132</v>
      </c>
      <c r="X28" s="25"/>
      <c r="Y28" s="89" t="s">
        <v>220</v>
      </c>
    </row>
    <row r="29" spans="1:25" ht="15.95" customHeight="1" x14ac:dyDescent="0.2">
      <c r="A29" s="101" t="s">
        <v>20</v>
      </c>
      <c r="B29" s="97" t="s">
        <v>122</v>
      </c>
      <c r="C29" s="481" t="s">
        <v>75</v>
      </c>
      <c r="D29" s="98" t="s">
        <v>9</v>
      </c>
      <c r="E29" s="19"/>
      <c r="F29" s="20"/>
      <c r="G29" s="20"/>
      <c r="H29" s="20">
        <v>5</v>
      </c>
      <c r="I29" s="20"/>
      <c r="J29" s="21"/>
      <c r="K29" s="66" t="str">
        <f t="shared" si="3"/>
        <v/>
      </c>
      <c r="L29" s="67" t="str">
        <f t="shared" si="3"/>
        <v/>
      </c>
      <c r="M29" s="67" t="str">
        <f t="shared" si="3"/>
        <v/>
      </c>
      <c r="N29" s="67">
        <f t="shared" si="3"/>
        <v>4</v>
      </c>
      <c r="O29" s="67" t="str">
        <f t="shared" si="3"/>
        <v/>
      </c>
      <c r="P29" s="68" t="str">
        <f t="shared" si="3"/>
        <v/>
      </c>
      <c r="Q29" s="99">
        <v>2</v>
      </c>
      <c r="R29" s="23">
        <v>2</v>
      </c>
      <c r="S29" s="23">
        <v>0</v>
      </c>
      <c r="T29" s="23" t="s">
        <v>10</v>
      </c>
      <c r="U29" s="12">
        <f t="shared" si="4"/>
        <v>5</v>
      </c>
      <c r="V29" s="24" t="s">
        <v>132</v>
      </c>
      <c r="W29" s="24"/>
      <c r="X29" s="25"/>
      <c r="Y29" s="15"/>
    </row>
    <row r="30" spans="1:25" ht="15.95" customHeight="1" x14ac:dyDescent="0.2">
      <c r="A30" s="101" t="s">
        <v>144</v>
      </c>
      <c r="B30" s="83" t="s">
        <v>238</v>
      </c>
      <c r="C30" s="481" t="s">
        <v>74</v>
      </c>
      <c r="D30" s="98" t="s">
        <v>9</v>
      </c>
      <c r="E30" s="19"/>
      <c r="F30" s="20"/>
      <c r="G30" s="20"/>
      <c r="H30" s="20">
        <v>5</v>
      </c>
      <c r="I30" s="20"/>
      <c r="J30" s="21"/>
      <c r="K30" s="66" t="str">
        <f t="shared" si="3"/>
        <v/>
      </c>
      <c r="L30" s="67" t="str">
        <f t="shared" si="3"/>
        <v/>
      </c>
      <c r="M30" s="67" t="str">
        <f t="shared" si="3"/>
        <v/>
      </c>
      <c r="N30" s="67">
        <f t="shared" si="3"/>
        <v>4</v>
      </c>
      <c r="O30" s="67" t="str">
        <f t="shared" si="3"/>
        <v/>
      </c>
      <c r="P30" s="68" t="str">
        <f t="shared" si="3"/>
        <v/>
      </c>
      <c r="Q30" s="99">
        <v>2</v>
      </c>
      <c r="R30" s="23">
        <v>2</v>
      </c>
      <c r="S30" s="23">
        <v>0</v>
      </c>
      <c r="T30" s="23" t="s">
        <v>10</v>
      </c>
      <c r="U30" s="12">
        <f t="shared" si="4"/>
        <v>5</v>
      </c>
      <c r="V30" s="100" t="s">
        <v>142</v>
      </c>
      <c r="W30" s="24" t="s">
        <v>129</v>
      </c>
      <c r="X30" s="25" t="s">
        <v>146</v>
      </c>
      <c r="Y30" s="26"/>
    </row>
    <row r="31" spans="1:25" ht="15.95" customHeight="1" x14ac:dyDescent="0.2">
      <c r="A31" s="101" t="s">
        <v>143</v>
      </c>
      <c r="B31" s="83" t="s">
        <v>240</v>
      </c>
      <c r="C31" s="481" t="s">
        <v>70</v>
      </c>
      <c r="D31" s="98" t="s">
        <v>9</v>
      </c>
      <c r="E31" s="19"/>
      <c r="F31" s="20"/>
      <c r="G31" s="20"/>
      <c r="H31" s="20">
        <v>2</v>
      </c>
      <c r="I31" s="20"/>
      <c r="J31" s="21"/>
      <c r="K31" s="66" t="str">
        <f t="shared" si="3"/>
        <v/>
      </c>
      <c r="L31" s="67" t="str">
        <f t="shared" si="3"/>
        <v/>
      </c>
      <c r="M31" s="67" t="str">
        <f t="shared" si="3"/>
        <v/>
      </c>
      <c r="N31" s="67">
        <f t="shared" si="3"/>
        <v>1</v>
      </c>
      <c r="O31" s="67" t="str">
        <f t="shared" si="3"/>
        <v/>
      </c>
      <c r="P31" s="68" t="str">
        <f t="shared" si="3"/>
        <v/>
      </c>
      <c r="Q31" s="99">
        <v>0</v>
      </c>
      <c r="R31" s="23">
        <v>0</v>
      </c>
      <c r="S31" s="23">
        <v>1</v>
      </c>
      <c r="T31" s="23" t="s">
        <v>11</v>
      </c>
      <c r="U31" s="12">
        <f t="shared" si="4"/>
        <v>2</v>
      </c>
      <c r="V31" s="100" t="s">
        <v>129</v>
      </c>
      <c r="W31" s="20" t="s">
        <v>147</v>
      </c>
      <c r="X31" s="65"/>
      <c r="Y31" s="26"/>
    </row>
    <row r="32" spans="1:25" ht="15.95" customHeight="1" x14ac:dyDescent="0.2">
      <c r="A32" s="517" t="s">
        <v>40</v>
      </c>
      <c r="B32" s="17" t="s">
        <v>113</v>
      </c>
      <c r="C32" s="478" t="s">
        <v>76</v>
      </c>
      <c r="D32" s="84" t="s">
        <v>9</v>
      </c>
      <c r="E32" s="19"/>
      <c r="F32" s="20"/>
      <c r="G32" s="20"/>
      <c r="H32" s="20"/>
      <c r="I32" s="20">
        <v>2</v>
      </c>
      <c r="J32" s="21"/>
      <c r="K32" s="66" t="str">
        <f t="shared" si="3"/>
        <v/>
      </c>
      <c r="L32" s="67" t="str">
        <f t="shared" si="3"/>
        <v/>
      </c>
      <c r="M32" s="67" t="str">
        <f t="shared" si="3"/>
        <v/>
      </c>
      <c r="N32" s="67" t="str">
        <f t="shared" si="3"/>
        <v/>
      </c>
      <c r="O32" s="67">
        <f t="shared" si="3"/>
        <v>2</v>
      </c>
      <c r="P32" s="68" t="str">
        <f t="shared" si="3"/>
        <v/>
      </c>
      <c r="Q32" s="60">
        <v>0</v>
      </c>
      <c r="R32" s="23">
        <v>2</v>
      </c>
      <c r="S32" s="23">
        <v>0</v>
      </c>
      <c r="T32" s="23" t="s">
        <v>11</v>
      </c>
      <c r="U32" s="12">
        <f t="shared" si="4"/>
        <v>2</v>
      </c>
      <c r="V32" s="24" t="s">
        <v>132</v>
      </c>
      <c r="W32" s="24" t="s">
        <v>137</v>
      </c>
      <c r="X32" s="25"/>
      <c r="Y32" s="26"/>
    </row>
    <row r="33" spans="1:25" ht="15.95" customHeight="1" thickBot="1" x14ac:dyDescent="0.25">
      <c r="A33" s="517" t="s">
        <v>50</v>
      </c>
      <c r="B33" s="102" t="s">
        <v>121</v>
      </c>
      <c r="C33" s="475" t="s">
        <v>117</v>
      </c>
      <c r="D33" s="84" t="s">
        <v>9</v>
      </c>
      <c r="E33" s="103"/>
      <c r="F33" s="104"/>
      <c r="G33" s="104"/>
      <c r="H33" s="104"/>
      <c r="I33" s="104"/>
      <c r="J33" s="105">
        <v>10</v>
      </c>
      <c r="K33" s="72" t="str">
        <f t="shared" si="3"/>
        <v/>
      </c>
      <c r="L33" s="73" t="str">
        <f t="shared" si="3"/>
        <v/>
      </c>
      <c r="M33" s="73" t="str">
        <f t="shared" si="3"/>
        <v/>
      </c>
      <c r="N33" s="73" t="str">
        <f t="shared" si="3"/>
        <v/>
      </c>
      <c r="O33" s="73" t="str">
        <f t="shared" si="3"/>
        <v/>
      </c>
      <c r="P33" s="74">
        <f t="shared" si="3"/>
        <v>10</v>
      </c>
      <c r="Q33" s="106">
        <v>0</v>
      </c>
      <c r="R33" s="34">
        <v>0</v>
      </c>
      <c r="S33" s="34">
        <v>10</v>
      </c>
      <c r="T33" s="34" t="s">
        <v>11</v>
      </c>
      <c r="U33" s="107">
        <f t="shared" si="4"/>
        <v>10</v>
      </c>
      <c r="V33" s="24" t="s">
        <v>201</v>
      </c>
      <c r="W33" s="24"/>
      <c r="X33" s="25"/>
      <c r="Y33" s="37"/>
    </row>
    <row r="34" spans="1:25" ht="15.95" customHeight="1" thickBot="1" x14ac:dyDescent="0.25">
      <c r="A34" s="522" t="s">
        <v>12</v>
      </c>
      <c r="B34" s="108"/>
      <c r="C34" s="482"/>
      <c r="D34" s="76">
        <v>9</v>
      </c>
      <c r="E34" s="41"/>
      <c r="F34" s="42"/>
      <c r="G34" s="42"/>
      <c r="H34" s="42"/>
      <c r="I34" s="42"/>
      <c r="J34" s="43"/>
      <c r="K34" s="109"/>
      <c r="L34" s="110"/>
      <c r="M34" s="110"/>
      <c r="N34" s="110"/>
      <c r="O34" s="110"/>
      <c r="P34" s="110"/>
      <c r="Q34" s="111"/>
      <c r="R34" s="112"/>
      <c r="S34" s="112"/>
      <c r="T34" s="112"/>
      <c r="U34" s="113"/>
      <c r="V34" s="114"/>
      <c r="W34" s="48"/>
      <c r="X34" s="49"/>
      <c r="Y34" s="115"/>
    </row>
    <row r="35" spans="1:25" ht="15.95" customHeight="1" x14ac:dyDescent="0.2">
      <c r="A35" s="523" t="s">
        <v>13</v>
      </c>
      <c r="B35" s="116"/>
      <c r="C35" s="472"/>
      <c r="D35" s="63" t="s">
        <v>14</v>
      </c>
      <c r="E35" s="54"/>
      <c r="F35" s="55"/>
      <c r="G35" s="55"/>
      <c r="H35" s="55"/>
      <c r="I35" s="55">
        <v>2</v>
      </c>
      <c r="J35" s="56">
        <v>7</v>
      </c>
      <c r="K35" s="57" t="str">
        <f t="shared" ref="K35:N36" si="5">IF(E35&lt;&gt;"",$Q35+$R35+$S35,"")</f>
        <v/>
      </c>
      <c r="L35" s="58" t="str">
        <f t="shared" si="5"/>
        <v/>
      </c>
      <c r="M35" s="58" t="str">
        <f t="shared" si="5"/>
        <v/>
      </c>
      <c r="N35" s="58" t="str">
        <f t="shared" si="5"/>
        <v/>
      </c>
      <c r="O35" s="58">
        <v>2</v>
      </c>
      <c r="P35" s="117">
        <v>6</v>
      </c>
      <c r="Q35" s="99"/>
      <c r="R35" s="23"/>
      <c r="S35" s="23"/>
      <c r="T35" s="23"/>
      <c r="U35" s="118"/>
      <c r="V35" s="100"/>
      <c r="W35" s="24"/>
      <c r="X35" s="25"/>
      <c r="Y35" s="87"/>
    </row>
    <row r="36" spans="1:25" ht="15.95" customHeight="1" thickBot="1" x14ac:dyDescent="0.25">
      <c r="A36" s="524" t="s">
        <v>15</v>
      </c>
      <c r="B36" s="119"/>
      <c r="C36" s="483"/>
      <c r="D36" s="120" t="s">
        <v>14</v>
      </c>
      <c r="E36" s="70"/>
      <c r="F36" s="31"/>
      <c r="G36" s="31"/>
      <c r="H36" s="31"/>
      <c r="I36" s="31"/>
      <c r="J36" s="71"/>
      <c r="K36" s="72" t="str">
        <f t="shared" si="5"/>
        <v/>
      </c>
      <c r="L36" s="73" t="str">
        <f t="shared" si="5"/>
        <v/>
      </c>
      <c r="M36" s="73" t="str">
        <f t="shared" si="5"/>
        <v/>
      </c>
      <c r="N36" s="73" t="str">
        <f t="shared" si="5"/>
        <v/>
      </c>
      <c r="O36" s="73" t="str">
        <f>IF(I36&lt;&gt;"",$Q36+$R36+$S36,"")</f>
        <v/>
      </c>
      <c r="P36" s="121" t="str">
        <f>IF(J36&lt;&gt;"",$Q36+$R36+$S36,"")</f>
        <v/>
      </c>
      <c r="Q36" s="99">
        <v>0</v>
      </c>
      <c r="R36" s="23">
        <v>4</v>
      </c>
      <c r="S36" s="23">
        <v>0</v>
      </c>
      <c r="T36" s="23" t="s">
        <v>16</v>
      </c>
      <c r="U36" s="118">
        <v>0</v>
      </c>
      <c r="V36" s="122"/>
      <c r="W36" s="123"/>
      <c r="X36" s="124"/>
      <c r="Y36" s="89"/>
    </row>
    <row r="37" spans="1:25" ht="15.95" customHeight="1" thickBot="1" x14ac:dyDescent="0.25">
      <c r="A37" s="525" t="s">
        <v>17</v>
      </c>
      <c r="B37" s="75"/>
      <c r="C37" s="484"/>
      <c r="D37" s="125"/>
      <c r="E37" s="126"/>
      <c r="F37" s="127"/>
      <c r="G37" s="127"/>
      <c r="H37" s="127"/>
      <c r="I37" s="127"/>
      <c r="J37" s="128"/>
      <c r="K37" s="77"/>
      <c r="L37" s="77"/>
      <c r="M37" s="77"/>
      <c r="N37" s="77"/>
      <c r="O37" s="77"/>
      <c r="P37" s="77"/>
      <c r="Q37" s="129"/>
      <c r="R37" s="130"/>
      <c r="S37" s="130"/>
      <c r="T37" s="130"/>
      <c r="U37" s="131"/>
      <c r="V37" s="132"/>
      <c r="W37" s="133"/>
      <c r="X37" s="134"/>
      <c r="Y37" s="135"/>
    </row>
    <row r="38" spans="1:25" ht="15.95" customHeight="1" thickBot="1" x14ac:dyDescent="0.25">
      <c r="A38" s="136" t="s">
        <v>18</v>
      </c>
      <c r="B38" s="137"/>
      <c r="C38" s="469"/>
      <c r="D38" s="138" t="s">
        <v>237</v>
      </c>
      <c r="E38" s="139"/>
      <c r="F38" s="140"/>
      <c r="G38" s="140"/>
      <c r="H38" s="140">
        <v>0</v>
      </c>
      <c r="I38" s="140">
        <v>0</v>
      </c>
      <c r="J38" s="141"/>
      <c r="K38" s="142" t="str">
        <f>IF(E38&lt;&gt;"",$Q38+$R38+$S38,"")</f>
        <v/>
      </c>
      <c r="L38" s="143" t="str">
        <f>IF(F38&lt;&gt;"",$Q38+$R38+$S38,"")</f>
        <v/>
      </c>
      <c r="M38" s="143" t="str">
        <f>IF(G38&lt;&gt;"",$Q38+$R38+$S38,"")</f>
        <v/>
      </c>
      <c r="N38" s="143"/>
      <c r="O38" s="143"/>
      <c r="P38" s="144" t="str">
        <f>IF(J38&lt;&gt;"",$Q38+$R38+$S38,"")</f>
        <v/>
      </c>
      <c r="Q38" s="145">
        <v>0</v>
      </c>
      <c r="R38" s="46">
        <v>2</v>
      </c>
      <c r="S38" s="46">
        <v>0</v>
      </c>
      <c r="T38" s="46" t="s">
        <v>16</v>
      </c>
      <c r="U38" s="146">
        <v>0</v>
      </c>
      <c r="V38" s="147"/>
      <c r="W38" s="148"/>
      <c r="X38" s="149"/>
      <c r="Y38" s="115"/>
    </row>
    <row r="39" spans="1:25" ht="15.95" customHeight="1" thickBot="1" x14ac:dyDescent="0.25">
      <c r="A39" s="150" t="s">
        <v>199</v>
      </c>
      <c r="B39" s="150"/>
      <c r="C39" s="151"/>
      <c r="D39" s="151">
        <v>30</v>
      </c>
      <c r="E39" s="152"/>
      <c r="F39" s="152"/>
      <c r="G39" s="152"/>
      <c r="H39" s="152"/>
      <c r="I39" s="152"/>
      <c r="J39" s="153"/>
      <c r="K39" s="154"/>
      <c r="L39" s="77"/>
      <c r="M39" s="77"/>
      <c r="N39" s="77"/>
      <c r="O39" s="77"/>
      <c r="P39" s="77"/>
      <c r="Q39" s="145"/>
      <c r="R39" s="46"/>
      <c r="S39" s="46"/>
      <c r="T39" s="46"/>
      <c r="U39" s="146"/>
      <c r="V39" s="155"/>
      <c r="W39" s="156"/>
      <c r="X39" s="157"/>
      <c r="Y39" s="50"/>
    </row>
    <row r="40" spans="1:25" ht="15.95" customHeight="1" thickBot="1" x14ac:dyDescent="0.25">
      <c r="A40" s="158" t="s">
        <v>200</v>
      </c>
      <c r="B40" s="159"/>
      <c r="C40" s="485"/>
      <c r="D40" s="151"/>
      <c r="E40" s="139">
        <f t="shared" ref="E40:P40" si="6">SUM(E4:E39)</f>
        <v>30</v>
      </c>
      <c r="F40" s="140">
        <f t="shared" si="6"/>
        <v>30</v>
      </c>
      <c r="G40" s="140">
        <f t="shared" si="6"/>
        <v>31</v>
      </c>
      <c r="H40" s="140">
        <f t="shared" si="6"/>
        <v>31</v>
      </c>
      <c r="I40" s="140">
        <f t="shared" si="6"/>
        <v>8</v>
      </c>
      <c r="J40" s="160">
        <f t="shared" si="6"/>
        <v>20</v>
      </c>
      <c r="K40" s="142">
        <f t="shared" si="6"/>
        <v>25</v>
      </c>
      <c r="L40" s="143">
        <f t="shared" si="6"/>
        <v>27</v>
      </c>
      <c r="M40" s="143">
        <f t="shared" si="6"/>
        <v>21</v>
      </c>
      <c r="N40" s="143">
        <f t="shared" si="6"/>
        <v>25</v>
      </c>
      <c r="O40" s="143">
        <f t="shared" si="6"/>
        <v>7</v>
      </c>
      <c r="P40" s="144">
        <f t="shared" si="6"/>
        <v>18</v>
      </c>
      <c r="Q40" s="145">
        <f>SUM(Q5:Q39)</f>
        <v>61</v>
      </c>
      <c r="R40" s="46">
        <f>SUM(R5:R39)</f>
        <v>36</v>
      </c>
      <c r="S40" s="46">
        <f>SUM(S5:S39)</f>
        <v>24</v>
      </c>
      <c r="T40" s="46"/>
      <c r="U40" s="146">
        <f>SUM(E40:J40)</f>
        <v>150</v>
      </c>
      <c r="V40" s="155"/>
      <c r="W40" s="156"/>
      <c r="X40" s="157"/>
      <c r="Y40" s="50"/>
    </row>
    <row r="41" spans="1:25" ht="15.95" customHeight="1" thickBot="1" x14ac:dyDescent="0.25">
      <c r="A41" s="526" t="s">
        <v>197</v>
      </c>
      <c r="B41" s="162"/>
      <c r="C41" s="486"/>
      <c r="D41" s="163"/>
      <c r="E41" s="164" t="s">
        <v>174</v>
      </c>
      <c r="F41" s="165" t="s">
        <v>174</v>
      </c>
      <c r="G41" s="165" t="s">
        <v>227</v>
      </c>
      <c r="H41" s="165" t="s">
        <v>175</v>
      </c>
      <c r="I41" s="166" t="s">
        <v>177</v>
      </c>
      <c r="J41" s="166" t="s">
        <v>177</v>
      </c>
      <c r="K41" s="167"/>
      <c r="L41" s="168"/>
      <c r="M41" s="168"/>
      <c r="N41" s="168"/>
      <c r="O41" s="168"/>
      <c r="P41" s="168"/>
      <c r="Q41" s="169"/>
      <c r="R41" s="170"/>
      <c r="S41" s="170"/>
      <c r="T41" s="170"/>
      <c r="U41" s="171"/>
      <c r="V41" s="172"/>
      <c r="W41" s="173"/>
      <c r="X41" s="174"/>
      <c r="Y41" s="135"/>
    </row>
    <row r="42" spans="1:25" ht="15.95" customHeight="1" thickBot="1" x14ac:dyDescent="0.25">
      <c r="A42" s="544"/>
      <c r="B42" s="544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4"/>
      <c r="X42" s="544"/>
      <c r="Y42" s="544"/>
    </row>
    <row r="43" spans="1:25" ht="15.95" customHeight="1" thickBot="1" x14ac:dyDescent="0.25">
      <c r="A43" s="75" t="s">
        <v>190</v>
      </c>
      <c r="B43" s="75"/>
      <c r="C43" s="474"/>
      <c r="D43" s="76">
        <f>SUM(U45:U50)</f>
        <v>30</v>
      </c>
      <c r="E43" s="126"/>
      <c r="F43" s="127"/>
      <c r="G43" s="127"/>
      <c r="H43" s="127"/>
      <c r="I43" s="127"/>
      <c r="J43" s="128"/>
      <c r="K43" s="175"/>
      <c r="L43" s="175"/>
      <c r="M43" s="175"/>
      <c r="N43" s="175"/>
      <c r="O43" s="175"/>
      <c r="P43" s="175"/>
      <c r="Q43" s="176"/>
      <c r="R43" s="46"/>
      <c r="S43" s="46"/>
      <c r="T43" s="46"/>
      <c r="U43" s="47"/>
      <c r="V43" s="48"/>
      <c r="W43" s="48"/>
      <c r="X43" s="49"/>
      <c r="Y43" s="177"/>
    </row>
    <row r="44" spans="1:25" ht="15.95" customHeight="1" thickBot="1" x14ac:dyDescent="0.25">
      <c r="A44" s="178" t="s">
        <v>19</v>
      </c>
      <c r="B44" s="179"/>
      <c r="C44" s="487"/>
      <c r="D44" s="125"/>
      <c r="E44" s="126"/>
      <c r="F44" s="127"/>
      <c r="G44" s="127"/>
      <c r="H44" s="127"/>
      <c r="I44" s="127"/>
      <c r="J44" s="128"/>
      <c r="K44" s="44"/>
      <c r="L44" s="44"/>
      <c r="M44" s="44"/>
      <c r="N44" s="44"/>
      <c r="O44" s="44"/>
      <c r="P44" s="44"/>
      <c r="Q44" s="180"/>
      <c r="R44" s="130"/>
      <c r="S44" s="130"/>
      <c r="T44" s="130"/>
      <c r="U44" s="181"/>
      <c r="V44" s="48"/>
      <c r="W44" s="48"/>
      <c r="X44" s="49"/>
      <c r="Y44" s="182"/>
    </row>
    <row r="45" spans="1:25" ht="15.95" customHeight="1" x14ac:dyDescent="0.2">
      <c r="A45" s="183" t="s">
        <v>21</v>
      </c>
      <c r="B45" s="184" t="s">
        <v>98</v>
      </c>
      <c r="C45" s="488" t="s">
        <v>71</v>
      </c>
      <c r="D45" s="92" t="s">
        <v>9</v>
      </c>
      <c r="E45" s="4"/>
      <c r="F45" s="5"/>
      <c r="G45" s="5"/>
      <c r="H45" s="5"/>
      <c r="I45" s="5">
        <v>4</v>
      </c>
      <c r="J45" s="6"/>
      <c r="K45" s="57" t="str">
        <f t="shared" ref="K45:P50" si="7">IF(E45&lt;&gt;"",$Q45+$R45+$S45,"")</f>
        <v/>
      </c>
      <c r="L45" s="58" t="str">
        <f t="shared" si="7"/>
        <v/>
      </c>
      <c r="M45" s="58" t="str">
        <f t="shared" si="7"/>
        <v/>
      </c>
      <c r="N45" s="58" t="str">
        <f t="shared" si="7"/>
        <v/>
      </c>
      <c r="O45" s="58">
        <f t="shared" si="7"/>
        <v>4</v>
      </c>
      <c r="P45" s="59" t="str">
        <f t="shared" si="7"/>
        <v/>
      </c>
      <c r="Q45" s="60">
        <v>4</v>
      </c>
      <c r="R45" s="23">
        <v>0</v>
      </c>
      <c r="S45" s="23">
        <v>0</v>
      </c>
      <c r="T45" s="23" t="s">
        <v>10</v>
      </c>
      <c r="U45" s="12">
        <f t="shared" ref="U45:U50" si="8">SUM(E45:J45)</f>
        <v>4</v>
      </c>
      <c r="V45" s="100" t="s">
        <v>136</v>
      </c>
      <c r="W45" s="24"/>
      <c r="X45" s="25"/>
      <c r="Y45" s="26"/>
    </row>
    <row r="46" spans="1:25" ht="15.95" customHeight="1" x14ac:dyDescent="0.2">
      <c r="A46" s="185" t="s">
        <v>61</v>
      </c>
      <c r="B46" s="186" t="s">
        <v>83</v>
      </c>
      <c r="C46" s="489" t="s">
        <v>70</v>
      </c>
      <c r="D46" s="187" t="s">
        <v>9</v>
      </c>
      <c r="E46" s="30"/>
      <c r="F46" s="31"/>
      <c r="G46" s="31"/>
      <c r="H46" s="31"/>
      <c r="I46" s="31">
        <v>4</v>
      </c>
      <c r="J46" s="32"/>
      <c r="K46" s="188" t="str">
        <f t="shared" si="7"/>
        <v/>
      </c>
      <c r="L46" s="189" t="str">
        <f t="shared" si="7"/>
        <v/>
      </c>
      <c r="M46" s="189" t="str">
        <f t="shared" si="7"/>
        <v/>
      </c>
      <c r="N46" s="189" t="str">
        <f t="shared" si="7"/>
        <v/>
      </c>
      <c r="O46" s="189">
        <f t="shared" si="7"/>
        <v>4</v>
      </c>
      <c r="P46" s="190" t="str">
        <f t="shared" si="7"/>
        <v/>
      </c>
      <c r="Q46" s="60">
        <v>4</v>
      </c>
      <c r="R46" s="23">
        <v>0</v>
      </c>
      <c r="S46" s="23">
        <v>0</v>
      </c>
      <c r="T46" s="23" t="s">
        <v>10</v>
      </c>
      <c r="U46" s="12">
        <f t="shared" si="8"/>
        <v>4</v>
      </c>
      <c r="V46" s="100" t="s">
        <v>137</v>
      </c>
      <c r="W46" s="24"/>
      <c r="X46" s="25"/>
      <c r="Y46" s="26"/>
    </row>
    <row r="47" spans="1:25" ht="15.95" customHeight="1" x14ac:dyDescent="0.2">
      <c r="A47" s="191" t="s">
        <v>22</v>
      </c>
      <c r="B47" s="192" t="s">
        <v>107</v>
      </c>
      <c r="C47" s="490" t="s">
        <v>73</v>
      </c>
      <c r="D47" s="193" t="s">
        <v>9</v>
      </c>
      <c r="E47" s="194"/>
      <c r="F47" s="195"/>
      <c r="G47" s="195"/>
      <c r="H47" s="195"/>
      <c r="I47" s="195">
        <v>2</v>
      </c>
      <c r="J47" s="196"/>
      <c r="K47" s="66" t="str">
        <f t="shared" si="7"/>
        <v/>
      </c>
      <c r="L47" s="67" t="str">
        <f t="shared" si="7"/>
        <v/>
      </c>
      <c r="M47" s="67" t="str">
        <f t="shared" si="7"/>
        <v/>
      </c>
      <c r="N47" s="67" t="str">
        <f t="shared" si="7"/>
        <v/>
      </c>
      <c r="O47" s="67">
        <f t="shared" si="7"/>
        <v>2</v>
      </c>
      <c r="P47" s="68" t="str">
        <f t="shared" si="7"/>
        <v/>
      </c>
      <c r="Q47" s="60">
        <v>2</v>
      </c>
      <c r="R47" s="23">
        <v>0</v>
      </c>
      <c r="S47" s="23">
        <v>0</v>
      </c>
      <c r="T47" s="23" t="s">
        <v>10</v>
      </c>
      <c r="U47" s="12">
        <f t="shared" si="8"/>
        <v>2</v>
      </c>
      <c r="V47" s="100" t="s">
        <v>136</v>
      </c>
      <c r="W47" s="24" t="s">
        <v>138</v>
      </c>
      <c r="X47" s="25"/>
      <c r="Y47" s="26"/>
    </row>
    <row r="48" spans="1:25" ht="15.95" customHeight="1" thickBot="1" x14ac:dyDescent="0.25">
      <c r="A48" s="197" t="s">
        <v>223</v>
      </c>
      <c r="B48" s="198" t="s">
        <v>69</v>
      </c>
      <c r="C48" s="491" t="s">
        <v>118</v>
      </c>
      <c r="D48" s="199" t="s">
        <v>9</v>
      </c>
      <c r="E48" s="200"/>
      <c r="F48" s="201"/>
      <c r="G48" s="201"/>
      <c r="H48" s="201"/>
      <c r="I48" s="201">
        <v>2</v>
      </c>
      <c r="J48" s="202"/>
      <c r="K48" s="72" t="str">
        <f t="shared" si="7"/>
        <v/>
      </c>
      <c r="L48" s="73" t="str">
        <f t="shared" si="7"/>
        <v/>
      </c>
      <c r="M48" s="73">
        <v>0</v>
      </c>
      <c r="N48" s="73" t="str">
        <f t="shared" si="7"/>
        <v/>
      </c>
      <c r="O48" s="73">
        <v>2</v>
      </c>
      <c r="P48" s="74" t="str">
        <f>IF(J48&lt;&gt;"",$Q48+$R48+$S48,"")</f>
        <v/>
      </c>
      <c r="Q48" s="106">
        <v>2</v>
      </c>
      <c r="R48" s="34">
        <v>0</v>
      </c>
      <c r="S48" s="34">
        <v>0</v>
      </c>
      <c r="T48" s="34" t="s">
        <v>11</v>
      </c>
      <c r="U48" s="107">
        <f t="shared" si="8"/>
        <v>2</v>
      </c>
      <c r="V48" s="35" t="s">
        <v>132</v>
      </c>
      <c r="W48" s="35"/>
      <c r="X48" s="36"/>
      <c r="Y48" s="37"/>
    </row>
    <row r="49" spans="1:25" ht="15.95" customHeight="1" x14ac:dyDescent="0.2">
      <c r="A49" s="203" t="s">
        <v>196</v>
      </c>
      <c r="B49" s="204"/>
      <c r="C49" s="492"/>
      <c r="D49" s="205" t="s">
        <v>24</v>
      </c>
      <c r="E49" s="206"/>
      <c r="F49" s="55"/>
      <c r="G49" s="55"/>
      <c r="H49" s="55"/>
      <c r="I49" s="55">
        <v>6</v>
      </c>
      <c r="J49" s="207">
        <v>4</v>
      </c>
      <c r="K49" s="7" t="str">
        <f t="shared" si="7"/>
        <v/>
      </c>
      <c r="L49" s="8" t="str">
        <f t="shared" si="7"/>
        <v/>
      </c>
      <c r="M49" s="8" t="str">
        <f t="shared" si="7"/>
        <v/>
      </c>
      <c r="N49" s="8" t="str">
        <f t="shared" si="7"/>
        <v/>
      </c>
      <c r="O49" s="8">
        <v>6</v>
      </c>
      <c r="P49" s="9">
        <v>4</v>
      </c>
      <c r="Q49" s="93"/>
      <c r="R49" s="94"/>
      <c r="S49" s="94"/>
      <c r="T49" s="94"/>
      <c r="U49" s="208">
        <f t="shared" si="8"/>
        <v>10</v>
      </c>
      <c r="V49" s="209"/>
      <c r="W49" s="210"/>
      <c r="X49" s="211"/>
      <c r="Y49" s="87"/>
    </row>
    <row r="50" spans="1:25" ht="15.95" customHeight="1" thickBot="1" x14ac:dyDescent="0.25">
      <c r="A50" s="212" t="s">
        <v>198</v>
      </c>
      <c r="B50" s="186"/>
      <c r="C50" s="493"/>
      <c r="D50" s="205" t="s">
        <v>24</v>
      </c>
      <c r="E50" s="30"/>
      <c r="F50" s="31"/>
      <c r="G50" s="31"/>
      <c r="H50" s="31"/>
      <c r="I50" s="31">
        <v>4</v>
      </c>
      <c r="J50" s="32">
        <v>4</v>
      </c>
      <c r="K50" s="72" t="str">
        <f t="shared" si="7"/>
        <v/>
      </c>
      <c r="L50" s="73" t="str">
        <f t="shared" si="7"/>
        <v/>
      </c>
      <c r="M50" s="73" t="str">
        <f t="shared" si="7"/>
        <v/>
      </c>
      <c r="N50" s="73" t="str">
        <f t="shared" si="7"/>
        <v/>
      </c>
      <c r="O50" s="73">
        <v>4</v>
      </c>
      <c r="P50" s="74">
        <v>4</v>
      </c>
      <c r="Q50" s="213"/>
      <c r="R50" s="214"/>
      <c r="S50" s="214"/>
      <c r="T50" s="214"/>
      <c r="U50" s="215">
        <f t="shared" si="8"/>
        <v>8</v>
      </c>
      <c r="V50" s="216"/>
      <c r="W50" s="217"/>
      <c r="X50" s="218"/>
      <c r="Y50" s="89"/>
    </row>
    <row r="51" spans="1:25" ht="15.95" customHeight="1" thickBot="1" x14ac:dyDescent="0.25">
      <c r="A51" s="150" t="s">
        <v>23</v>
      </c>
      <c r="B51" s="219"/>
      <c r="C51" s="151"/>
      <c r="D51" s="151"/>
      <c r="E51" s="41"/>
      <c r="F51" s="42"/>
      <c r="G51" s="42"/>
      <c r="H51" s="42"/>
      <c r="I51" s="42"/>
      <c r="J51" s="43"/>
      <c r="K51" s="220"/>
      <c r="L51" s="220"/>
      <c r="M51" s="220"/>
      <c r="N51" s="220"/>
      <c r="O51" s="220"/>
      <c r="P51" s="220"/>
      <c r="Q51" s="221"/>
      <c r="R51" s="222"/>
      <c r="S51" s="222"/>
      <c r="T51" s="222"/>
      <c r="U51" s="223"/>
      <c r="V51" s="224"/>
      <c r="W51" s="225"/>
      <c r="X51" s="226"/>
      <c r="Y51" s="50"/>
    </row>
    <row r="52" spans="1:25" ht="15.95" customHeight="1" x14ac:dyDescent="0.2">
      <c r="A52" s="227" t="s">
        <v>62</v>
      </c>
      <c r="B52" s="228" t="s">
        <v>172</v>
      </c>
      <c r="C52" s="494" t="s">
        <v>74</v>
      </c>
      <c r="D52" s="229" t="s">
        <v>24</v>
      </c>
      <c r="E52" s="230"/>
      <c r="F52" s="231"/>
      <c r="G52" s="231"/>
      <c r="H52" s="231"/>
      <c r="I52" s="231">
        <v>4</v>
      </c>
      <c r="J52" s="232"/>
      <c r="K52" s="57"/>
      <c r="L52" s="58"/>
      <c r="M52" s="58"/>
      <c r="N52" s="58"/>
      <c r="O52" s="58">
        <v>4</v>
      </c>
      <c r="P52" s="117"/>
      <c r="Q52" s="93">
        <v>2</v>
      </c>
      <c r="R52" s="94">
        <v>2</v>
      </c>
      <c r="S52" s="94">
        <v>0</v>
      </c>
      <c r="T52" s="94" t="s">
        <v>10</v>
      </c>
      <c r="U52" s="208">
        <f>SUM(E52:J52)</f>
        <v>4</v>
      </c>
      <c r="V52" s="95" t="s">
        <v>142</v>
      </c>
      <c r="W52" s="13"/>
      <c r="X52" s="14"/>
      <c r="Y52" s="15"/>
    </row>
    <row r="53" spans="1:25" ht="15.95" customHeight="1" x14ac:dyDescent="0.2">
      <c r="A53" s="191" t="s">
        <v>25</v>
      </c>
      <c r="B53" s="233" t="s">
        <v>99</v>
      </c>
      <c r="C53" s="495" t="s">
        <v>71</v>
      </c>
      <c r="D53" s="234" t="s">
        <v>24</v>
      </c>
      <c r="E53" s="194"/>
      <c r="F53" s="195"/>
      <c r="G53" s="195"/>
      <c r="H53" s="195"/>
      <c r="I53" s="195">
        <v>6</v>
      </c>
      <c r="J53" s="235"/>
      <c r="K53" s="66"/>
      <c r="L53" s="67"/>
      <c r="M53" s="67"/>
      <c r="N53" s="67"/>
      <c r="O53" s="67">
        <v>6</v>
      </c>
      <c r="P53" s="236"/>
      <c r="Q53" s="99">
        <v>2</v>
      </c>
      <c r="R53" s="23">
        <v>2</v>
      </c>
      <c r="S53" s="23">
        <v>2</v>
      </c>
      <c r="T53" s="23" t="s">
        <v>11</v>
      </c>
      <c r="U53" s="237">
        <f t="shared" ref="U53:U68" si="9">SUM(E53:J53)</f>
        <v>6</v>
      </c>
      <c r="V53" s="100" t="s">
        <v>139</v>
      </c>
      <c r="W53" s="24" t="s">
        <v>128</v>
      </c>
      <c r="X53" s="25"/>
      <c r="Y53" s="26"/>
    </row>
    <row r="54" spans="1:25" ht="15.95" customHeight="1" x14ac:dyDescent="0.2">
      <c r="A54" s="191" t="s">
        <v>63</v>
      </c>
      <c r="B54" s="238" t="s">
        <v>96</v>
      </c>
      <c r="C54" s="495" t="s">
        <v>71</v>
      </c>
      <c r="D54" s="234" t="s">
        <v>24</v>
      </c>
      <c r="E54" s="194"/>
      <c r="F54" s="195"/>
      <c r="G54" s="195"/>
      <c r="H54" s="195"/>
      <c r="I54" s="195">
        <v>4</v>
      </c>
      <c r="J54" s="235"/>
      <c r="K54" s="66"/>
      <c r="L54" s="67"/>
      <c r="M54" s="67"/>
      <c r="N54" s="67"/>
      <c r="O54" s="67">
        <v>4</v>
      </c>
      <c r="P54" s="236"/>
      <c r="Q54" s="99">
        <v>4</v>
      </c>
      <c r="R54" s="23">
        <v>0</v>
      </c>
      <c r="S54" s="23">
        <v>0</v>
      </c>
      <c r="T54" s="23" t="s">
        <v>10</v>
      </c>
      <c r="U54" s="237">
        <f t="shared" si="9"/>
        <v>4</v>
      </c>
      <c r="V54" s="100" t="s">
        <v>136</v>
      </c>
      <c r="W54" s="24"/>
      <c r="X54" s="25"/>
      <c r="Y54" s="26"/>
    </row>
    <row r="55" spans="1:25" ht="15.95" customHeight="1" x14ac:dyDescent="0.2">
      <c r="A55" s="191" t="s">
        <v>26</v>
      </c>
      <c r="B55" s="238" t="s">
        <v>101</v>
      </c>
      <c r="C55" s="495" t="s">
        <v>71</v>
      </c>
      <c r="D55" s="234" t="s">
        <v>24</v>
      </c>
      <c r="E55" s="194"/>
      <c r="F55" s="195"/>
      <c r="G55" s="195"/>
      <c r="H55" s="195"/>
      <c r="I55" s="195"/>
      <c r="J55" s="235">
        <v>4</v>
      </c>
      <c r="K55" s="66"/>
      <c r="L55" s="67"/>
      <c r="M55" s="67"/>
      <c r="N55" s="67"/>
      <c r="O55" s="67"/>
      <c r="P55" s="236">
        <v>4</v>
      </c>
      <c r="Q55" s="99">
        <v>2</v>
      </c>
      <c r="R55" s="23">
        <v>2</v>
      </c>
      <c r="S55" s="23">
        <v>0</v>
      </c>
      <c r="T55" s="23" t="s">
        <v>10</v>
      </c>
      <c r="U55" s="237">
        <f t="shared" si="9"/>
        <v>4</v>
      </c>
      <c r="V55" s="100" t="s">
        <v>139</v>
      </c>
      <c r="W55" s="24" t="s">
        <v>136</v>
      </c>
      <c r="X55" s="25"/>
      <c r="Y55" s="26"/>
    </row>
    <row r="56" spans="1:25" ht="15.95" customHeight="1" x14ac:dyDescent="0.2">
      <c r="A56" s="191" t="s">
        <v>27</v>
      </c>
      <c r="B56" s="233" t="s">
        <v>108</v>
      </c>
      <c r="C56" s="496" t="s">
        <v>73</v>
      </c>
      <c r="D56" s="234" t="s">
        <v>24</v>
      </c>
      <c r="E56" s="194"/>
      <c r="F56" s="195"/>
      <c r="G56" s="195"/>
      <c r="H56" s="195"/>
      <c r="I56" s="195"/>
      <c r="J56" s="235">
        <v>4</v>
      </c>
      <c r="K56" s="66"/>
      <c r="L56" s="67"/>
      <c r="M56" s="67"/>
      <c r="N56" s="67"/>
      <c r="O56" s="67"/>
      <c r="P56" s="236">
        <v>4</v>
      </c>
      <c r="Q56" s="99">
        <v>2</v>
      </c>
      <c r="R56" s="23">
        <v>2</v>
      </c>
      <c r="S56" s="23">
        <v>0</v>
      </c>
      <c r="T56" s="23" t="s">
        <v>10</v>
      </c>
      <c r="U56" s="237">
        <f t="shared" si="9"/>
        <v>4</v>
      </c>
      <c r="V56" s="100" t="s">
        <v>236</v>
      </c>
      <c r="W56" s="24" t="s">
        <v>128</v>
      </c>
      <c r="X56" s="25"/>
      <c r="Y56" s="26"/>
    </row>
    <row r="57" spans="1:25" ht="15.95" customHeight="1" x14ac:dyDescent="0.2">
      <c r="A57" s="191" t="s">
        <v>64</v>
      </c>
      <c r="B57" s="233" t="s">
        <v>106</v>
      </c>
      <c r="C57" s="496" t="s">
        <v>73</v>
      </c>
      <c r="D57" s="234" t="s">
        <v>24</v>
      </c>
      <c r="E57" s="194"/>
      <c r="F57" s="195"/>
      <c r="G57" s="195"/>
      <c r="H57" s="195"/>
      <c r="I57" s="195"/>
      <c r="J57" s="235">
        <v>4</v>
      </c>
      <c r="K57" s="66"/>
      <c r="L57" s="67"/>
      <c r="M57" s="67"/>
      <c r="N57" s="67"/>
      <c r="O57" s="67"/>
      <c r="P57" s="236">
        <v>4</v>
      </c>
      <c r="Q57" s="99">
        <v>3</v>
      </c>
      <c r="R57" s="23">
        <v>1</v>
      </c>
      <c r="S57" s="23">
        <v>0</v>
      </c>
      <c r="T57" s="23" t="s">
        <v>10</v>
      </c>
      <c r="U57" s="237">
        <f t="shared" si="9"/>
        <v>4</v>
      </c>
      <c r="V57" s="100" t="s">
        <v>138</v>
      </c>
      <c r="W57" s="24"/>
      <c r="X57" s="25"/>
      <c r="Y57" s="26"/>
    </row>
    <row r="58" spans="1:25" ht="15.95" customHeight="1" x14ac:dyDescent="0.2">
      <c r="A58" s="191" t="s">
        <v>28</v>
      </c>
      <c r="B58" s="238" t="s">
        <v>84</v>
      </c>
      <c r="C58" s="495" t="s">
        <v>70</v>
      </c>
      <c r="D58" s="234" t="s">
        <v>24</v>
      </c>
      <c r="E58" s="194"/>
      <c r="F58" s="195"/>
      <c r="G58" s="195"/>
      <c r="H58" s="195"/>
      <c r="I58" s="195"/>
      <c r="J58" s="235">
        <v>4</v>
      </c>
      <c r="K58" s="66"/>
      <c r="L58" s="67"/>
      <c r="M58" s="67"/>
      <c r="N58" s="67"/>
      <c r="O58" s="67"/>
      <c r="P58" s="236">
        <v>4</v>
      </c>
      <c r="Q58" s="99">
        <v>4</v>
      </c>
      <c r="R58" s="23">
        <v>0</v>
      </c>
      <c r="S58" s="23">
        <v>0</v>
      </c>
      <c r="T58" s="23" t="s">
        <v>10</v>
      </c>
      <c r="U58" s="237">
        <f t="shared" si="9"/>
        <v>4</v>
      </c>
      <c r="V58" s="100" t="s">
        <v>140</v>
      </c>
      <c r="W58" s="24"/>
      <c r="X58" s="25"/>
      <c r="Y58" s="26"/>
    </row>
    <row r="59" spans="1:25" ht="15.95" customHeight="1" x14ac:dyDescent="0.2">
      <c r="A59" s="191" t="s">
        <v>152</v>
      </c>
      <c r="B59" s="238" t="s">
        <v>162</v>
      </c>
      <c r="C59" s="495" t="s">
        <v>70</v>
      </c>
      <c r="D59" s="234" t="s">
        <v>24</v>
      </c>
      <c r="E59" s="194"/>
      <c r="F59" s="195"/>
      <c r="G59" s="195"/>
      <c r="H59" s="195"/>
      <c r="I59" s="195">
        <v>2</v>
      </c>
      <c r="J59" s="235"/>
      <c r="K59" s="66"/>
      <c r="L59" s="67"/>
      <c r="M59" s="67"/>
      <c r="N59" s="67"/>
      <c r="O59" s="67">
        <v>2</v>
      </c>
      <c r="P59" s="236"/>
      <c r="Q59" s="99">
        <v>2</v>
      </c>
      <c r="R59" s="23">
        <v>0</v>
      </c>
      <c r="S59" s="23">
        <v>0</v>
      </c>
      <c r="T59" s="23" t="s">
        <v>10</v>
      </c>
      <c r="U59" s="237">
        <f t="shared" si="9"/>
        <v>2</v>
      </c>
      <c r="V59" s="100" t="s">
        <v>153</v>
      </c>
      <c r="W59" s="24"/>
      <c r="X59" s="25"/>
      <c r="Y59" s="26"/>
    </row>
    <row r="60" spans="1:25" ht="15.95" customHeight="1" x14ac:dyDescent="0.2">
      <c r="A60" s="191" t="s">
        <v>163</v>
      </c>
      <c r="B60" s="238" t="s">
        <v>164</v>
      </c>
      <c r="C60" s="495" t="s">
        <v>70</v>
      </c>
      <c r="D60" s="234" t="s">
        <v>24</v>
      </c>
      <c r="E60" s="194"/>
      <c r="F60" s="195"/>
      <c r="G60" s="195"/>
      <c r="H60" s="195"/>
      <c r="I60" s="195">
        <v>2</v>
      </c>
      <c r="J60" s="235"/>
      <c r="K60" s="66"/>
      <c r="L60" s="67"/>
      <c r="M60" s="67"/>
      <c r="N60" s="67"/>
      <c r="O60" s="67">
        <v>2</v>
      </c>
      <c r="P60" s="236"/>
      <c r="Q60" s="99">
        <v>2</v>
      </c>
      <c r="R60" s="23">
        <v>0</v>
      </c>
      <c r="S60" s="23">
        <v>0</v>
      </c>
      <c r="T60" s="23" t="s">
        <v>10</v>
      </c>
      <c r="U60" s="237">
        <f t="shared" si="9"/>
        <v>2</v>
      </c>
      <c r="V60" s="100" t="s">
        <v>153</v>
      </c>
      <c r="W60" s="24"/>
      <c r="X60" s="25"/>
      <c r="Y60" s="26"/>
    </row>
    <row r="61" spans="1:25" ht="15.95" customHeight="1" x14ac:dyDescent="0.2">
      <c r="A61" s="191" t="s">
        <v>65</v>
      </c>
      <c r="B61" s="238" t="s">
        <v>97</v>
      </c>
      <c r="C61" s="495" t="s">
        <v>71</v>
      </c>
      <c r="D61" s="234" t="s">
        <v>24</v>
      </c>
      <c r="E61" s="194"/>
      <c r="F61" s="195"/>
      <c r="G61" s="195"/>
      <c r="H61" s="195"/>
      <c r="I61" s="195"/>
      <c r="J61" s="235">
        <v>2</v>
      </c>
      <c r="K61" s="66"/>
      <c r="L61" s="67"/>
      <c r="M61" s="67"/>
      <c r="N61" s="67"/>
      <c r="O61" s="67"/>
      <c r="P61" s="236">
        <v>2</v>
      </c>
      <c r="Q61" s="99">
        <v>2</v>
      </c>
      <c r="R61" s="23">
        <v>0</v>
      </c>
      <c r="S61" s="23">
        <v>0</v>
      </c>
      <c r="T61" s="23" t="s">
        <v>11</v>
      </c>
      <c r="U61" s="237">
        <f t="shared" si="9"/>
        <v>2</v>
      </c>
      <c r="V61" s="100" t="s">
        <v>141</v>
      </c>
      <c r="W61" s="24"/>
      <c r="X61" s="25"/>
      <c r="Y61" s="26"/>
    </row>
    <row r="62" spans="1:25" ht="15.95" customHeight="1" x14ac:dyDescent="0.2">
      <c r="A62" s="191" t="s">
        <v>29</v>
      </c>
      <c r="B62" s="238" t="s">
        <v>100</v>
      </c>
      <c r="C62" s="495" t="s">
        <v>71</v>
      </c>
      <c r="D62" s="234" t="s">
        <v>24</v>
      </c>
      <c r="E62" s="194"/>
      <c r="F62" s="195"/>
      <c r="G62" s="195"/>
      <c r="H62" s="195"/>
      <c r="I62" s="195"/>
      <c r="J62" s="235">
        <v>2</v>
      </c>
      <c r="K62" s="66"/>
      <c r="L62" s="67"/>
      <c r="M62" s="67"/>
      <c r="N62" s="67"/>
      <c r="O62" s="67"/>
      <c r="P62" s="236">
        <v>2</v>
      </c>
      <c r="Q62" s="99">
        <v>2</v>
      </c>
      <c r="R62" s="23">
        <v>0</v>
      </c>
      <c r="S62" s="23">
        <v>0</v>
      </c>
      <c r="T62" s="23" t="s">
        <v>11</v>
      </c>
      <c r="U62" s="237">
        <f t="shared" si="9"/>
        <v>2</v>
      </c>
      <c r="V62" s="100" t="s">
        <v>131</v>
      </c>
      <c r="W62" s="24"/>
      <c r="X62" s="25"/>
      <c r="Y62" s="26"/>
    </row>
    <row r="63" spans="1:25" ht="15.95" customHeight="1" x14ac:dyDescent="0.2">
      <c r="A63" s="191" t="s">
        <v>38</v>
      </c>
      <c r="B63" s="238" t="s">
        <v>173</v>
      </c>
      <c r="C63" s="495" t="s">
        <v>74</v>
      </c>
      <c r="D63" s="234" t="s">
        <v>24</v>
      </c>
      <c r="E63" s="194"/>
      <c r="F63" s="195"/>
      <c r="G63" s="195"/>
      <c r="H63" s="195"/>
      <c r="I63" s="195"/>
      <c r="J63" s="235">
        <v>4</v>
      </c>
      <c r="K63" s="66"/>
      <c r="L63" s="67"/>
      <c r="M63" s="67"/>
      <c r="N63" s="67"/>
      <c r="O63" s="67"/>
      <c r="P63" s="236">
        <v>4</v>
      </c>
      <c r="Q63" s="239">
        <v>2</v>
      </c>
      <c r="R63" s="34">
        <v>2</v>
      </c>
      <c r="S63" s="34">
        <v>0</v>
      </c>
      <c r="T63" s="34" t="s">
        <v>10</v>
      </c>
      <c r="U63" s="237">
        <f t="shared" si="9"/>
        <v>4</v>
      </c>
      <c r="V63" s="100" t="s">
        <v>142</v>
      </c>
      <c r="W63" s="24"/>
      <c r="X63" s="25"/>
      <c r="Y63" s="26"/>
    </row>
    <row r="64" spans="1:25" ht="15.95" customHeight="1" x14ac:dyDescent="0.2">
      <c r="A64" s="191" t="s">
        <v>160</v>
      </c>
      <c r="B64" s="238" t="s">
        <v>161</v>
      </c>
      <c r="C64" s="495" t="s">
        <v>75</v>
      </c>
      <c r="D64" s="234" t="s">
        <v>24</v>
      </c>
      <c r="E64" s="194"/>
      <c r="F64" s="195"/>
      <c r="G64" s="195"/>
      <c r="H64" s="195"/>
      <c r="I64" s="195"/>
      <c r="J64" s="235">
        <v>2</v>
      </c>
      <c r="K64" s="66"/>
      <c r="L64" s="67"/>
      <c r="M64" s="67"/>
      <c r="N64" s="67"/>
      <c r="O64" s="67"/>
      <c r="P64" s="236">
        <v>2</v>
      </c>
      <c r="Q64" s="240">
        <v>2</v>
      </c>
      <c r="R64" s="241">
        <v>0</v>
      </c>
      <c r="S64" s="241">
        <v>0</v>
      </c>
      <c r="T64" s="241" t="s">
        <v>10</v>
      </c>
      <c r="U64" s="237">
        <f t="shared" si="9"/>
        <v>2</v>
      </c>
      <c r="V64" s="100" t="s">
        <v>139</v>
      </c>
      <c r="W64" s="242" t="s">
        <v>132</v>
      </c>
      <c r="X64" s="243"/>
      <c r="Y64" s="244"/>
    </row>
    <row r="65" spans="1:25" ht="15.95" customHeight="1" thickBot="1" x14ac:dyDescent="0.25">
      <c r="A65" s="245" t="s">
        <v>192</v>
      </c>
      <c r="B65" s="198" t="s">
        <v>193</v>
      </c>
      <c r="C65" s="497" t="s">
        <v>118</v>
      </c>
      <c r="D65" s="199" t="s">
        <v>24</v>
      </c>
      <c r="E65" s="246"/>
      <c r="F65" s="247"/>
      <c r="G65" s="247"/>
      <c r="H65" s="247"/>
      <c r="I65" s="247"/>
      <c r="J65" s="71">
        <v>2</v>
      </c>
      <c r="K65" s="188"/>
      <c r="L65" s="189"/>
      <c r="M65" s="189"/>
      <c r="N65" s="189"/>
      <c r="O65" s="189"/>
      <c r="P65" s="248">
        <v>2</v>
      </c>
      <c r="Q65" s="249">
        <v>2</v>
      </c>
      <c r="R65" s="250">
        <v>0</v>
      </c>
      <c r="S65" s="250">
        <v>0</v>
      </c>
      <c r="T65" s="250" t="s">
        <v>11</v>
      </c>
      <c r="U65" s="215">
        <f t="shared" si="9"/>
        <v>2</v>
      </c>
      <c r="V65" s="251" t="s">
        <v>194</v>
      </c>
      <c r="W65" s="252"/>
      <c r="X65" s="253"/>
      <c r="Y65" s="254"/>
    </row>
    <row r="66" spans="1:25" ht="15.95" customHeight="1" x14ac:dyDescent="0.2">
      <c r="A66" s="191" t="s">
        <v>166</v>
      </c>
      <c r="B66" s="238" t="s">
        <v>167</v>
      </c>
      <c r="C66" s="495" t="s">
        <v>117</v>
      </c>
      <c r="D66" s="234" t="s">
        <v>24</v>
      </c>
      <c r="E66" s="230"/>
      <c r="F66" s="231"/>
      <c r="G66" s="231"/>
      <c r="H66" s="231"/>
      <c r="I66" s="231">
        <v>2</v>
      </c>
      <c r="J66" s="232"/>
      <c r="K66" s="57"/>
      <c r="L66" s="58"/>
      <c r="M66" s="58"/>
      <c r="N66" s="58"/>
      <c r="O66" s="58">
        <v>0</v>
      </c>
      <c r="P66" s="117"/>
      <c r="Q66" s="93">
        <v>0</v>
      </c>
      <c r="R66" s="94">
        <v>0</v>
      </c>
      <c r="S66" s="94">
        <v>0</v>
      </c>
      <c r="T66" s="94" t="s">
        <v>11</v>
      </c>
      <c r="U66" s="208">
        <f t="shared" si="9"/>
        <v>2</v>
      </c>
      <c r="V66" s="209"/>
      <c r="W66" s="210"/>
      <c r="X66" s="211"/>
      <c r="Y66" s="87"/>
    </row>
    <row r="67" spans="1:25" ht="15.95" customHeight="1" thickBot="1" x14ac:dyDescent="0.25">
      <c r="A67" s="255" t="s">
        <v>168</v>
      </c>
      <c r="B67" s="256" t="s">
        <v>208</v>
      </c>
      <c r="C67" s="498" t="s">
        <v>117</v>
      </c>
      <c r="D67" s="257" t="s">
        <v>24</v>
      </c>
      <c r="E67" s="200"/>
      <c r="F67" s="201"/>
      <c r="G67" s="201"/>
      <c r="H67" s="201"/>
      <c r="I67" s="201"/>
      <c r="J67" s="258">
        <v>2</v>
      </c>
      <c r="K67" s="72"/>
      <c r="L67" s="73"/>
      <c r="M67" s="73"/>
      <c r="N67" s="73"/>
      <c r="O67" s="73"/>
      <c r="P67" s="121">
        <v>0</v>
      </c>
      <c r="Q67" s="213">
        <v>0</v>
      </c>
      <c r="R67" s="214">
        <v>0</v>
      </c>
      <c r="S67" s="214">
        <v>0</v>
      </c>
      <c r="T67" s="214" t="s">
        <v>11</v>
      </c>
      <c r="U67" s="215">
        <f t="shared" si="9"/>
        <v>2</v>
      </c>
      <c r="V67" s="216"/>
      <c r="W67" s="217"/>
      <c r="X67" s="218"/>
      <c r="Y67" s="89"/>
    </row>
    <row r="68" spans="1:25" ht="15.95" customHeight="1" thickBot="1" x14ac:dyDescent="0.25">
      <c r="A68" s="39" t="s">
        <v>30</v>
      </c>
      <c r="B68" s="39"/>
      <c r="C68" s="259"/>
      <c r="D68" s="259"/>
      <c r="E68" s="260">
        <f t="shared" ref="E68:P68" si="10">E40+SUM(E45:E50)</f>
        <v>30</v>
      </c>
      <c r="F68" s="261">
        <f t="shared" si="10"/>
        <v>30</v>
      </c>
      <c r="G68" s="261">
        <f t="shared" si="10"/>
        <v>31</v>
      </c>
      <c r="H68" s="261">
        <f t="shared" si="10"/>
        <v>31</v>
      </c>
      <c r="I68" s="261">
        <f t="shared" si="10"/>
        <v>30</v>
      </c>
      <c r="J68" s="262">
        <f t="shared" si="10"/>
        <v>28</v>
      </c>
      <c r="K68" s="263">
        <f t="shared" si="10"/>
        <v>25</v>
      </c>
      <c r="L68" s="264">
        <f t="shared" si="10"/>
        <v>27</v>
      </c>
      <c r="M68" s="264">
        <f t="shared" si="10"/>
        <v>21</v>
      </c>
      <c r="N68" s="264">
        <f t="shared" si="10"/>
        <v>25</v>
      </c>
      <c r="O68" s="264">
        <f t="shared" si="10"/>
        <v>29</v>
      </c>
      <c r="P68" s="265">
        <f t="shared" si="10"/>
        <v>26</v>
      </c>
      <c r="Q68" s="266"/>
      <c r="R68" s="267"/>
      <c r="S68" s="267"/>
      <c r="T68" s="267"/>
      <c r="U68" s="268">
        <f t="shared" si="9"/>
        <v>180</v>
      </c>
      <c r="V68" s="269"/>
      <c r="W68" s="270"/>
      <c r="X68" s="271"/>
      <c r="Y68" s="272"/>
    </row>
    <row r="69" spans="1:25" ht="15.95" customHeight="1" x14ac:dyDescent="0.2">
      <c r="A69" s="161" t="s">
        <v>185</v>
      </c>
      <c r="B69" s="228"/>
      <c r="C69" s="469"/>
      <c r="D69" s="273"/>
      <c r="E69" s="230" t="s">
        <v>174</v>
      </c>
      <c r="F69" s="231" t="s">
        <v>174</v>
      </c>
      <c r="G69" s="231" t="s">
        <v>227</v>
      </c>
      <c r="H69" s="231" t="s">
        <v>175</v>
      </c>
      <c r="I69" s="231" t="s">
        <v>183</v>
      </c>
      <c r="J69" s="274" t="s">
        <v>177</v>
      </c>
      <c r="K69" s="57"/>
      <c r="L69" s="58"/>
      <c r="M69" s="58"/>
      <c r="N69" s="58"/>
      <c r="O69" s="58"/>
      <c r="P69" s="117"/>
      <c r="Q69" s="275"/>
      <c r="R69" s="276"/>
      <c r="S69" s="276"/>
      <c r="T69" s="276"/>
      <c r="U69" s="277"/>
      <c r="V69" s="24"/>
      <c r="W69" s="24"/>
      <c r="X69" s="25"/>
      <c r="Y69" s="26"/>
    </row>
    <row r="70" spans="1:25" ht="15.95" customHeight="1" thickBot="1" x14ac:dyDescent="0.25">
      <c r="A70" s="197" t="s">
        <v>186</v>
      </c>
      <c r="B70" s="256"/>
      <c r="C70" s="471"/>
      <c r="D70" s="199"/>
      <c r="E70" s="200" t="s">
        <v>174</v>
      </c>
      <c r="F70" s="201" t="s">
        <v>174</v>
      </c>
      <c r="G70" s="165" t="s">
        <v>227</v>
      </c>
      <c r="H70" s="201" t="s">
        <v>175</v>
      </c>
      <c r="I70" s="201" t="s">
        <v>231</v>
      </c>
      <c r="J70" s="202" t="s">
        <v>182</v>
      </c>
      <c r="K70" s="278"/>
      <c r="L70" s="279"/>
      <c r="M70" s="279"/>
      <c r="N70" s="279"/>
      <c r="O70" s="279"/>
      <c r="P70" s="280"/>
      <c r="Q70" s="281"/>
      <c r="R70" s="282"/>
      <c r="S70" s="282"/>
      <c r="T70" s="282"/>
      <c r="U70" s="283"/>
      <c r="V70" s="24"/>
      <c r="W70" s="24"/>
      <c r="X70" s="25"/>
      <c r="Y70" s="89"/>
    </row>
    <row r="71" spans="1:25" ht="15.95" customHeight="1" thickBot="1" x14ac:dyDescent="0.25">
      <c r="A71" s="543"/>
      <c r="B71" s="543"/>
      <c r="C71" s="543"/>
      <c r="D71" s="543"/>
      <c r="E71" s="543"/>
      <c r="F71" s="543"/>
      <c r="G71" s="543"/>
      <c r="H71" s="543"/>
      <c r="I71" s="543"/>
      <c r="J71" s="543"/>
      <c r="K71" s="544"/>
      <c r="L71" s="544"/>
      <c r="M71" s="544"/>
      <c r="N71" s="544"/>
      <c r="O71" s="544"/>
      <c r="P71" s="544"/>
      <c r="Q71" s="545"/>
      <c r="R71" s="545"/>
      <c r="S71" s="545"/>
      <c r="T71" s="545"/>
      <c r="U71" s="545"/>
      <c r="V71" s="545"/>
      <c r="W71" s="545"/>
      <c r="X71" s="545"/>
      <c r="Y71" s="544"/>
    </row>
    <row r="72" spans="1:25" ht="15.95" customHeight="1" thickBot="1" x14ac:dyDescent="0.25">
      <c r="A72" s="284" t="s">
        <v>191</v>
      </c>
      <c r="B72" s="285"/>
      <c r="C72" s="499"/>
      <c r="D72" s="286">
        <v>30</v>
      </c>
      <c r="E72" s="41"/>
      <c r="F72" s="42"/>
      <c r="G72" s="42"/>
      <c r="H72" s="42"/>
      <c r="I72" s="42"/>
      <c r="J72" s="43"/>
      <c r="K72" s="109"/>
      <c r="L72" s="110"/>
      <c r="M72" s="110"/>
      <c r="N72" s="110"/>
      <c r="O72" s="110"/>
      <c r="P72" s="287"/>
      <c r="Q72" s="288"/>
      <c r="R72" s="46"/>
      <c r="S72" s="46"/>
      <c r="T72" s="46"/>
      <c r="U72" s="47"/>
      <c r="V72" s="48"/>
      <c r="W72" s="48"/>
      <c r="X72" s="49"/>
      <c r="Y72" s="177"/>
    </row>
    <row r="73" spans="1:25" ht="15.95" customHeight="1" thickBot="1" x14ac:dyDescent="0.25">
      <c r="A73" s="289" t="s">
        <v>77</v>
      </c>
      <c r="B73" s="38"/>
      <c r="C73" s="474"/>
      <c r="D73" s="290">
        <f>SUM(U75:U80)</f>
        <v>30</v>
      </c>
      <c r="E73" s="291"/>
      <c r="F73" s="152"/>
      <c r="G73" s="152"/>
      <c r="H73" s="152"/>
      <c r="I73" s="152"/>
      <c r="J73" s="153"/>
      <c r="K73" s="154"/>
      <c r="L73" s="77"/>
      <c r="M73" s="77"/>
      <c r="N73" s="77"/>
      <c r="O73" s="77"/>
      <c r="P73" s="292"/>
      <c r="Q73" s="288"/>
      <c r="R73" s="46"/>
      <c r="S73" s="46"/>
      <c r="T73" s="46"/>
      <c r="U73" s="47"/>
      <c r="V73" s="48"/>
      <c r="W73" s="48"/>
      <c r="X73" s="49"/>
      <c r="Y73" s="182"/>
    </row>
    <row r="74" spans="1:25" ht="15.95" customHeight="1" thickBot="1" x14ac:dyDescent="0.25">
      <c r="A74" s="293" t="s">
        <v>19</v>
      </c>
      <c r="B74" s="294"/>
      <c r="C74" s="500"/>
      <c r="D74" s="295"/>
      <c r="E74" s="41"/>
      <c r="F74" s="42"/>
      <c r="G74" s="42"/>
      <c r="H74" s="42"/>
      <c r="I74" s="42"/>
      <c r="J74" s="43"/>
      <c r="K74" s="109"/>
      <c r="L74" s="110"/>
      <c r="M74" s="110"/>
      <c r="N74" s="110"/>
      <c r="O74" s="110"/>
      <c r="P74" s="287"/>
      <c r="Q74" s="296"/>
      <c r="R74" s="130"/>
      <c r="S74" s="130"/>
      <c r="T74" s="130"/>
      <c r="U74" s="181"/>
      <c r="V74" s="48"/>
      <c r="W74" s="48"/>
      <c r="X74" s="49"/>
      <c r="Y74" s="182"/>
    </row>
    <row r="75" spans="1:25" ht="15.95" customHeight="1" x14ac:dyDescent="0.2">
      <c r="A75" s="297" t="s">
        <v>211</v>
      </c>
      <c r="B75" s="298" t="s">
        <v>210</v>
      </c>
      <c r="C75" s="501" t="s">
        <v>76</v>
      </c>
      <c r="D75" s="299" t="s">
        <v>9</v>
      </c>
      <c r="E75" s="19"/>
      <c r="F75" s="20"/>
      <c r="G75" s="20"/>
      <c r="H75" s="20"/>
      <c r="I75" s="20">
        <v>6</v>
      </c>
      <c r="J75" s="65"/>
      <c r="K75" s="66" t="str">
        <f>IF(E75&lt;&gt;"",$Q75+$R75+$S75,"")</f>
        <v/>
      </c>
      <c r="L75" s="67" t="str">
        <f>IF(F75&lt;&gt;"",$Q75+$R75+$S75,"")</f>
        <v/>
      </c>
      <c r="M75" s="67" t="str">
        <f>IF(G75&lt;&gt;"",$Q75+$R75+$S75,"")</f>
        <v/>
      </c>
      <c r="N75" s="67" t="str">
        <f>IF(H75&lt;&gt;"",$Q75+$R75+$S75,"")</f>
        <v/>
      </c>
      <c r="O75" s="67">
        <v>5</v>
      </c>
      <c r="P75" s="68" t="str">
        <f>IF(J75&lt;&gt;"",$Q75+$R75+$S75,"")</f>
        <v/>
      </c>
      <c r="Q75" s="93">
        <v>5</v>
      </c>
      <c r="R75" s="94">
        <v>0</v>
      </c>
      <c r="S75" s="94">
        <v>0</v>
      </c>
      <c r="T75" s="94" t="s">
        <v>10</v>
      </c>
      <c r="U75" s="208">
        <f>SUM(E75:J75)</f>
        <v>6</v>
      </c>
      <c r="V75" s="100" t="s">
        <v>133</v>
      </c>
      <c r="W75" s="24"/>
      <c r="X75" s="25"/>
      <c r="Y75" s="26"/>
    </row>
    <row r="76" spans="1:25" ht="15.95" customHeight="1" x14ac:dyDescent="0.2">
      <c r="A76" s="191" t="s">
        <v>212</v>
      </c>
      <c r="B76" s="233" t="s">
        <v>215</v>
      </c>
      <c r="C76" s="470" t="s">
        <v>76</v>
      </c>
      <c r="D76" s="300" t="s">
        <v>9</v>
      </c>
      <c r="E76" s="194"/>
      <c r="F76" s="195"/>
      <c r="G76" s="195"/>
      <c r="H76" s="195"/>
      <c r="I76" s="195">
        <v>4</v>
      </c>
      <c r="J76" s="196"/>
      <c r="K76" s="66"/>
      <c r="L76" s="67"/>
      <c r="M76" s="67"/>
      <c r="N76" s="67"/>
      <c r="O76" s="67">
        <v>4</v>
      </c>
      <c r="P76" s="68"/>
      <c r="Q76" s="99">
        <v>2</v>
      </c>
      <c r="R76" s="23">
        <v>0</v>
      </c>
      <c r="S76" s="23">
        <v>2</v>
      </c>
      <c r="T76" s="23" t="s">
        <v>10</v>
      </c>
      <c r="U76" s="237">
        <f t="shared" ref="U76:U80" si="11">SUM(E76:J76)</f>
        <v>4</v>
      </c>
      <c r="V76" s="100" t="s">
        <v>133</v>
      </c>
      <c r="W76" s="24" t="s">
        <v>209</v>
      </c>
      <c r="X76" s="25"/>
      <c r="Y76" s="26"/>
    </row>
    <row r="77" spans="1:25" ht="15.95" customHeight="1" x14ac:dyDescent="0.2">
      <c r="A77" s="301" t="s">
        <v>213</v>
      </c>
      <c r="B77" s="192" t="s">
        <v>114</v>
      </c>
      <c r="C77" s="470" t="s">
        <v>76</v>
      </c>
      <c r="D77" s="300" t="s">
        <v>9</v>
      </c>
      <c r="E77" s="19"/>
      <c r="F77" s="20"/>
      <c r="G77" s="20"/>
      <c r="H77" s="20"/>
      <c r="I77" s="20">
        <v>4</v>
      </c>
      <c r="J77" s="65"/>
      <c r="K77" s="66" t="str">
        <f t="shared" ref="K77:P80" si="12">IF(E77&lt;&gt;"",$Q77+$R77+$S77,"")</f>
        <v/>
      </c>
      <c r="L77" s="67" t="str">
        <f t="shared" si="12"/>
        <v/>
      </c>
      <c r="M77" s="67" t="str">
        <f t="shared" si="12"/>
        <v/>
      </c>
      <c r="N77" s="67" t="str">
        <f t="shared" si="12"/>
        <v/>
      </c>
      <c r="O77" s="67">
        <f t="shared" si="12"/>
        <v>4</v>
      </c>
      <c r="P77" s="68" t="str">
        <f t="shared" si="12"/>
        <v/>
      </c>
      <c r="Q77" s="99">
        <v>4</v>
      </c>
      <c r="R77" s="23">
        <v>0</v>
      </c>
      <c r="S77" s="23">
        <v>0</v>
      </c>
      <c r="T77" s="23" t="s">
        <v>10</v>
      </c>
      <c r="U77" s="237">
        <f t="shared" si="11"/>
        <v>4</v>
      </c>
      <c r="V77" s="100" t="s">
        <v>133</v>
      </c>
      <c r="W77" s="24"/>
      <c r="X77" s="25"/>
      <c r="Y77" s="26"/>
    </row>
    <row r="78" spans="1:25" ht="15.95" customHeight="1" thickBot="1" x14ac:dyDescent="0.25">
      <c r="A78" s="302" t="s">
        <v>214</v>
      </c>
      <c r="B78" s="303" t="s">
        <v>110</v>
      </c>
      <c r="C78" s="502" t="s">
        <v>76</v>
      </c>
      <c r="D78" s="304" t="s">
        <v>9</v>
      </c>
      <c r="E78" s="30"/>
      <c r="F78" s="31"/>
      <c r="G78" s="31"/>
      <c r="H78" s="31"/>
      <c r="I78" s="31"/>
      <c r="J78" s="71">
        <v>4</v>
      </c>
      <c r="K78" s="188" t="str">
        <f t="shared" si="12"/>
        <v/>
      </c>
      <c r="L78" s="189" t="str">
        <f t="shared" si="12"/>
        <v/>
      </c>
      <c r="M78" s="189" t="str">
        <f t="shared" si="12"/>
        <v/>
      </c>
      <c r="N78" s="189" t="str">
        <f t="shared" si="12"/>
        <v/>
      </c>
      <c r="O78" s="189" t="str">
        <f>IF(I78&lt;&gt;"",$Q78+$R78+$S78,"")</f>
        <v/>
      </c>
      <c r="P78" s="190">
        <f>IF(J78&lt;&gt;"",$Q78+$R78+$S78,"")</f>
        <v>4</v>
      </c>
      <c r="Q78" s="213">
        <v>3</v>
      </c>
      <c r="R78" s="214">
        <v>1</v>
      </c>
      <c r="S78" s="214">
        <v>0</v>
      </c>
      <c r="T78" s="214" t="s">
        <v>10</v>
      </c>
      <c r="U78" s="215">
        <f t="shared" si="11"/>
        <v>4</v>
      </c>
      <c r="V78" s="251" t="s">
        <v>133</v>
      </c>
      <c r="W78" s="35" t="s">
        <v>136</v>
      </c>
      <c r="X78" s="36"/>
      <c r="Y78" s="37"/>
    </row>
    <row r="79" spans="1:25" ht="15.95" customHeight="1" x14ac:dyDescent="0.2">
      <c r="A79" s="305" t="s">
        <v>36</v>
      </c>
      <c r="B79" s="184"/>
      <c r="C79" s="479"/>
      <c r="D79" s="92" t="s">
        <v>24</v>
      </c>
      <c r="E79" s="4"/>
      <c r="F79" s="5"/>
      <c r="G79" s="5"/>
      <c r="H79" s="5"/>
      <c r="I79" s="5">
        <v>4</v>
      </c>
      <c r="J79" s="6">
        <v>4</v>
      </c>
      <c r="K79" s="57" t="str">
        <f t="shared" si="12"/>
        <v/>
      </c>
      <c r="L79" s="58" t="str">
        <f t="shared" si="12"/>
        <v/>
      </c>
      <c r="M79" s="58" t="str">
        <f t="shared" si="12"/>
        <v/>
      </c>
      <c r="N79" s="58" t="str">
        <f t="shared" si="12"/>
        <v/>
      </c>
      <c r="O79" s="58">
        <v>4</v>
      </c>
      <c r="P79" s="59">
        <v>4</v>
      </c>
      <c r="Q79" s="306"/>
      <c r="R79" s="11"/>
      <c r="S79" s="11"/>
      <c r="T79" s="11"/>
      <c r="U79" s="307">
        <f t="shared" si="11"/>
        <v>8</v>
      </c>
      <c r="V79" s="209"/>
      <c r="W79" s="210"/>
      <c r="X79" s="211"/>
      <c r="Y79" s="87"/>
    </row>
    <row r="80" spans="1:25" ht="15.95" customHeight="1" thickBot="1" x14ac:dyDescent="0.25">
      <c r="A80" s="308" t="s">
        <v>37</v>
      </c>
      <c r="B80" s="309"/>
      <c r="C80" s="503"/>
      <c r="D80" s="310" t="s">
        <v>24</v>
      </c>
      <c r="E80" s="103"/>
      <c r="F80" s="104"/>
      <c r="G80" s="104"/>
      <c r="H80" s="104"/>
      <c r="I80" s="104">
        <v>4</v>
      </c>
      <c r="J80" s="105">
        <v>0</v>
      </c>
      <c r="K80" s="72" t="str">
        <f t="shared" si="12"/>
        <v/>
      </c>
      <c r="L80" s="73" t="str">
        <f t="shared" si="12"/>
        <v/>
      </c>
      <c r="M80" s="73" t="str">
        <f t="shared" si="12"/>
        <v/>
      </c>
      <c r="N80" s="73" t="str">
        <f t="shared" si="12"/>
        <v/>
      </c>
      <c r="O80" s="73">
        <v>4</v>
      </c>
      <c r="P80" s="74">
        <v>0</v>
      </c>
      <c r="Q80" s="213"/>
      <c r="R80" s="214"/>
      <c r="S80" s="214"/>
      <c r="T80" s="214"/>
      <c r="U80" s="307">
        <f t="shared" si="11"/>
        <v>4</v>
      </c>
      <c r="V80" s="216"/>
      <c r="W80" s="217"/>
      <c r="X80" s="218"/>
      <c r="Y80" s="89"/>
    </row>
    <row r="81" spans="1:25" ht="15.95" customHeight="1" thickBot="1" x14ac:dyDescent="0.25">
      <c r="A81" s="150" t="s">
        <v>23</v>
      </c>
      <c r="B81" s="150"/>
      <c r="C81" s="151"/>
      <c r="D81" s="151"/>
      <c r="E81" s="41"/>
      <c r="F81" s="42"/>
      <c r="G81" s="42"/>
      <c r="H81" s="42"/>
      <c r="I81" s="42"/>
      <c r="J81" s="43"/>
      <c r="K81" s="109"/>
      <c r="L81" s="110"/>
      <c r="M81" s="110"/>
      <c r="N81" s="110"/>
      <c r="O81" s="110"/>
      <c r="P81" s="287"/>
      <c r="Q81" s="311"/>
      <c r="R81" s="312"/>
      <c r="S81" s="312"/>
      <c r="T81" s="312"/>
      <c r="U81" s="268"/>
      <c r="V81" s="224"/>
      <c r="W81" s="225"/>
      <c r="X81" s="226"/>
      <c r="Y81" s="50"/>
    </row>
    <row r="82" spans="1:25" ht="15.95" customHeight="1" x14ac:dyDescent="0.2">
      <c r="A82" s="91" t="s">
        <v>21</v>
      </c>
      <c r="B82" s="137" t="s">
        <v>98</v>
      </c>
      <c r="C82" s="469" t="s">
        <v>71</v>
      </c>
      <c r="D82" s="273" t="s">
        <v>24</v>
      </c>
      <c r="E82" s="230"/>
      <c r="F82" s="231"/>
      <c r="G82" s="231"/>
      <c r="H82" s="231"/>
      <c r="I82" s="231">
        <v>4</v>
      </c>
      <c r="J82" s="274"/>
      <c r="K82" s="57" t="str">
        <f t="shared" ref="K82:P82" si="13">IF(E82&lt;&gt;"",$Q82+$R82+$S82,"")</f>
        <v/>
      </c>
      <c r="L82" s="58" t="str">
        <f t="shared" si="13"/>
        <v/>
      </c>
      <c r="M82" s="58" t="str">
        <f t="shared" si="13"/>
        <v/>
      </c>
      <c r="N82" s="58" t="str">
        <f t="shared" si="13"/>
        <v/>
      </c>
      <c r="O82" s="58">
        <f t="shared" si="13"/>
        <v>4</v>
      </c>
      <c r="P82" s="59" t="str">
        <f t="shared" si="13"/>
        <v/>
      </c>
      <c r="Q82" s="60">
        <v>4</v>
      </c>
      <c r="R82" s="23">
        <v>0</v>
      </c>
      <c r="S82" s="23">
        <v>0</v>
      </c>
      <c r="T82" s="23" t="s">
        <v>10</v>
      </c>
      <c r="U82" s="307">
        <f>SUM(E82:J82)</f>
        <v>4</v>
      </c>
      <c r="V82" s="209" t="s">
        <v>136</v>
      </c>
      <c r="W82" s="210"/>
      <c r="X82" s="211"/>
      <c r="Y82" s="87"/>
    </row>
    <row r="83" spans="1:25" ht="15.95" customHeight="1" x14ac:dyDescent="0.2">
      <c r="A83" s="301" t="s">
        <v>63</v>
      </c>
      <c r="B83" s="313" t="s">
        <v>96</v>
      </c>
      <c r="C83" s="470" t="s">
        <v>71</v>
      </c>
      <c r="D83" s="193" t="s">
        <v>24</v>
      </c>
      <c r="E83" s="194"/>
      <c r="F83" s="195"/>
      <c r="G83" s="195"/>
      <c r="H83" s="195"/>
      <c r="I83" s="195">
        <v>4</v>
      </c>
      <c r="J83" s="196"/>
      <c r="K83" s="66"/>
      <c r="L83" s="67"/>
      <c r="M83" s="67"/>
      <c r="N83" s="67"/>
      <c r="O83" s="67">
        <v>4</v>
      </c>
      <c r="P83" s="68"/>
      <c r="Q83" s="80">
        <v>4</v>
      </c>
      <c r="R83" s="11">
        <v>0</v>
      </c>
      <c r="S83" s="11">
        <v>0</v>
      </c>
      <c r="T83" s="11" t="s">
        <v>10</v>
      </c>
      <c r="U83" s="307">
        <f t="shared" ref="U83:U93" si="14">SUM(E83:J83)</f>
        <v>4</v>
      </c>
      <c r="V83" s="314" t="s">
        <v>136</v>
      </c>
      <c r="W83" s="24"/>
      <c r="X83" s="25"/>
      <c r="Y83" s="26"/>
    </row>
    <row r="84" spans="1:25" ht="15.95" customHeight="1" x14ac:dyDescent="0.2">
      <c r="A84" s="61" t="s">
        <v>120</v>
      </c>
      <c r="B84" s="315" t="s">
        <v>115</v>
      </c>
      <c r="C84" s="472" t="s">
        <v>76</v>
      </c>
      <c r="D84" s="84" t="s">
        <v>24</v>
      </c>
      <c r="E84" s="194"/>
      <c r="F84" s="195"/>
      <c r="G84" s="195"/>
      <c r="H84" s="195"/>
      <c r="I84" s="195">
        <v>4</v>
      </c>
      <c r="J84" s="196"/>
      <c r="K84" s="66" t="str">
        <f t="shared" ref="K84:P84" si="15">IF(E84&lt;&gt;"",$Q84+$R84+$S84,"")</f>
        <v/>
      </c>
      <c r="L84" s="67" t="str">
        <f t="shared" si="15"/>
        <v/>
      </c>
      <c r="M84" s="67" t="str">
        <f t="shared" si="15"/>
        <v/>
      </c>
      <c r="N84" s="67" t="str">
        <f t="shared" si="15"/>
        <v/>
      </c>
      <c r="O84" s="67">
        <f t="shared" si="15"/>
        <v>4</v>
      </c>
      <c r="P84" s="68" t="str">
        <f t="shared" si="15"/>
        <v/>
      </c>
      <c r="Q84" s="60">
        <v>4</v>
      </c>
      <c r="R84" s="23">
        <v>0</v>
      </c>
      <c r="S84" s="23">
        <v>0</v>
      </c>
      <c r="T84" s="23" t="s">
        <v>10</v>
      </c>
      <c r="U84" s="307">
        <f t="shared" si="14"/>
        <v>4</v>
      </c>
      <c r="V84" s="314" t="s">
        <v>129</v>
      </c>
      <c r="W84" s="24" t="s">
        <v>157</v>
      </c>
      <c r="X84" s="25"/>
      <c r="Y84" s="26"/>
    </row>
    <row r="85" spans="1:25" ht="15.95" customHeight="1" x14ac:dyDescent="0.2">
      <c r="A85" s="61" t="s">
        <v>224</v>
      </c>
      <c r="B85" s="315" t="s">
        <v>225</v>
      </c>
      <c r="C85" s="472" t="s">
        <v>76</v>
      </c>
      <c r="D85" s="84" t="s">
        <v>9</v>
      </c>
      <c r="E85" s="194"/>
      <c r="F85" s="195"/>
      <c r="G85" s="195"/>
      <c r="H85" s="195"/>
      <c r="I85" s="195">
        <v>2</v>
      </c>
      <c r="J85" s="196"/>
      <c r="K85" s="66"/>
      <c r="L85" s="67"/>
      <c r="M85" s="67"/>
      <c r="N85" s="67"/>
      <c r="O85" s="67">
        <v>1</v>
      </c>
      <c r="P85" s="68"/>
      <c r="Q85" s="60">
        <v>0</v>
      </c>
      <c r="R85" s="23">
        <v>0</v>
      </c>
      <c r="S85" s="23">
        <v>1</v>
      </c>
      <c r="T85" s="23" t="s">
        <v>11</v>
      </c>
      <c r="U85" s="307">
        <f t="shared" si="14"/>
        <v>2</v>
      </c>
      <c r="V85" s="314" t="s">
        <v>235</v>
      </c>
      <c r="W85" s="24"/>
      <c r="X85" s="25"/>
      <c r="Y85" s="26"/>
    </row>
    <row r="86" spans="1:25" ht="15.95" customHeight="1" x14ac:dyDescent="0.2">
      <c r="A86" s="301" t="s">
        <v>26</v>
      </c>
      <c r="B86" s="313" t="s">
        <v>101</v>
      </c>
      <c r="C86" s="470" t="s">
        <v>71</v>
      </c>
      <c r="D86" s="193" t="s">
        <v>24</v>
      </c>
      <c r="E86" s="194"/>
      <c r="F86" s="195"/>
      <c r="G86" s="195"/>
      <c r="H86" s="195"/>
      <c r="I86" s="195"/>
      <c r="J86" s="196">
        <v>4</v>
      </c>
      <c r="K86" s="66"/>
      <c r="L86" s="67"/>
      <c r="M86" s="67"/>
      <c r="N86" s="67"/>
      <c r="O86" s="67"/>
      <c r="P86" s="68">
        <v>4</v>
      </c>
      <c r="Q86" s="60">
        <v>2</v>
      </c>
      <c r="R86" s="23">
        <v>2</v>
      </c>
      <c r="S86" s="23">
        <v>0</v>
      </c>
      <c r="T86" s="23" t="s">
        <v>10</v>
      </c>
      <c r="U86" s="307">
        <f t="shared" si="14"/>
        <v>4</v>
      </c>
      <c r="V86" s="314" t="s">
        <v>139</v>
      </c>
      <c r="W86" s="24" t="s">
        <v>136</v>
      </c>
      <c r="X86" s="25"/>
      <c r="Y86" s="26"/>
    </row>
    <row r="87" spans="1:25" ht="15.95" customHeight="1" x14ac:dyDescent="0.2">
      <c r="A87" s="301" t="s">
        <v>66</v>
      </c>
      <c r="B87" s="192" t="s">
        <v>112</v>
      </c>
      <c r="C87" s="470" t="s">
        <v>76</v>
      </c>
      <c r="D87" s="193" t="s">
        <v>24</v>
      </c>
      <c r="E87" s="194"/>
      <c r="F87" s="195"/>
      <c r="G87" s="195"/>
      <c r="H87" s="195"/>
      <c r="I87" s="195"/>
      <c r="J87" s="196">
        <v>4</v>
      </c>
      <c r="K87" s="66"/>
      <c r="L87" s="67"/>
      <c r="M87" s="67"/>
      <c r="N87" s="67"/>
      <c r="O87" s="67"/>
      <c r="P87" s="68">
        <v>4</v>
      </c>
      <c r="Q87" s="60">
        <v>2</v>
      </c>
      <c r="R87" s="23">
        <v>2</v>
      </c>
      <c r="S87" s="23">
        <v>0</v>
      </c>
      <c r="T87" s="23" t="s">
        <v>10</v>
      </c>
      <c r="U87" s="307">
        <f t="shared" si="14"/>
        <v>4</v>
      </c>
      <c r="V87" s="314" t="s">
        <v>133</v>
      </c>
      <c r="W87" s="24"/>
      <c r="X87" s="25"/>
      <c r="Y87" s="26"/>
    </row>
    <row r="88" spans="1:25" ht="15.95" customHeight="1" x14ac:dyDescent="0.2">
      <c r="A88" s="301" t="s">
        <v>65</v>
      </c>
      <c r="B88" s="313" t="s">
        <v>97</v>
      </c>
      <c r="C88" s="470" t="s">
        <v>71</v>
      </c>
      <c r="D88" s="193" t="s">
        <v>24</v>
      </c>
      <c r="E88" s="194"/>
      <c r="F88" s="195"/>
      <c r="G88" s="195"/>
      <c r="H88" s="195"/>
      <c r="I88" s="195"/>
      <c r="J88" s="196">
        <v>2</v>
      </c>
      <c r="K88" s="66"/>
      <c r="L88" s="67"/>
      <c r="M88" s="67"/>
      <c r="N88" s="67"/>
      <c r="O88" s="67"/>
      <c r="P88" s="68">
        <v>2</v>
      </c>
      <c r="Q88" s="60">
        <v>2</v>
      </c>
      <c r="R88" s="23">
        <v>0</v>
      </c>
      <c r="S88" s="23">
        <v>0</v>
      </c>
      <c r="T88" s="23" t="s">
        <v>11</v>
      </c>
      <c r="U88" s="307">
        <f t="shared" si="14"/>
        <v>2</v>
      </c>
      <c r="V88" s="314" t="s">
        <v>141</v>
      </c>
      <c r="W88" s="24"/>
      <c r="X88" s="25"/>
      <c r="Y88" s="26"/>
    </row>
    <row r="89" spans="1:25" ht="15.95" customHeight="1" x14ac:dyDescent="0.2">
      <c r="A89" s="27" t="s">
        <v>223</v>
      </c>
      <c r="B89" s="316" t="s">
        <v>69</v>
      </c>
      <c r="C89" s="470" t="s">
        <v>118</v>
      </c>
      <c r="D89" s="18" t="s">
        <v>24</v>
      </c>
      <c r="E89" s="19"/>
      <c r="F89" s="20"/>
      <c r="G89" s="20"/>
      <c r="H89" s="20"/>
      <c r="I89" s="20">
        <v>2</v>
      </c>
      <c r="J89" s="21"/>
      <c r="K89" s="7" t="str">
        <f>IF(E89&lt;&gt;"",$Q89+$R89+$S89,"")</f>
        <v/>
      </c>
      <c r="L89" s="8" t="str">
        <f>IF(F89&lt;&gt;"",$Q89+$R89+$S89,"")</f>
        <v/>
      </c>
      <c r="M89" s="8"/>
      <c r="N89" s="8" t="str">
        <f>IF(H89&lt;&gt;"",$Q89+$R89+$S89,"")</f>
        <v/>
      </c>
      <c r="O89" s="8">
        <v>2</v>
      </c>
      <c r="P89" s="9" t="str">
        <f>IF(J89&lt;&gt;"",$Q89+$R89+$S89,"")</f>
        <v/>
      </c>
      <c r="Q89" s="22">
        <v>2</v>
      </c>
      <c r="R89" s="23">
        <v>0</v>
      </c>
      <c r="S89" s="23">
        <v>0</v>
      </c>
      <c r="T89" s="23" t="s">
        <v>11</v>
      </c>
      <c r="U89" s="307">
        <f t="shared" si="14"/>
        <v>2</v>
      </c>
      <c r="V89" s="314" t="s">
        <v>132</v>
      </c>
      <c r="W89" s="24"/>
      <c r="X89" s="25"/>
      <c r="Y89" s="26"/>
    </row>
    <row r="90" spans="1:25" ht="15.95" customHeight="1" thickBot="1" x14ac:dyDescent="0.25">
      <c r="A90" s="245" t="s">
        <v>192</v>
      </c>
      <c r="B90" s="198" t="s">
        <v>193</v>
      </c>
      <c r="C90" s="497" t="s">
        <v>118</v>
      </c>
      <c r="D90" s="199" t="s">
        <v>24</v>
      </c>
      <c r="E90" s="200"/>
      <c r="F90" s="201"/>
      <c r="G90" s="201"/>
      <c r="H90" s="201"/>
      <c r="I90" s="201"/>
      <c r="J90" s="105">
        <v>2</v>
      </c>
      <c r="K90" s="72"/>
      <c r="L90" s="73"/>
      <c r="M90" s="73"/>
      <c r="N90" s="73"/>
      <c r="O90" s="73"/>
      <c r="P90" s="121">
        <v>2</v>
      </c>
      <c r="Q90" s="317">
        <v>2</v>
      </c>
      <c r="R90" s="318">
        <v>0</v>
      </c>
      <c r="S90" s="318">
        <v>0</v>
      </c>
      <c r="T90" s="318" t="s">
        <v>11</v>
      </c>
      <c r="U90" s="223">
        <f t="shared" si="14"/>
        <v>2</v>
      </c>
      <c r="V90" s="216" t="s">
        <v>194</v>
      </c>
      <c r="W90" s="217"/>
      <c r="X90" s="218"/>
      <c r="Y90" s="135"/>
    </row>
    <row r="91" spans="1:25" ht="15.95" customHeight="1" x14ac:dyDescent="0.2">
      <c r="A91" s="301" t="s">
        <v>166</v>
      </c>
      <c r="B91" s="313" t="s">
        <v>51</v>
      </c>
      <c r="C91" s="470" t="s">
        <v>117</v>
      </c>
      <c r="D91" s="98" t="s">
        <v>24</v>
      </c>
      <c r="E91" s="319"/>
      <c r="F91" s="320"/>
      <c r="G91" s="320"/>
      <c r="H91" s="320"/>
      <c r="I91" s="320">
        <v>2</v>
      </c>
      <c r="J91" s="321"/>
      <c r="K91" s="66"/>
      <c r="L91" s="67"/>
      <c r="M91" s="67"/>
      <c r="N91" s="67"/>
      <c r="O91" s="67">
        <v>0</v>
      </c>
      <c r="P91" s="68"/>
      <c r="Q91" s="93">
        <v>0</v>
      </c>
      <c r="R91" s="94">
        <v>0</v>
      </c>
      <c r="S91" s="94">
        <v>0</v>
      </c>
      <c r="T91" s="94" t="s">
        <v>11</v>
      </c>
      <c r="U91" s="208">
        <f t="shared" si="14"/>
        <v>2</v>
      </c>
      <c r="V91" s="95"/>
      <c r="W91" s="13"/>
      <c r="X91" s="14"/>
      <c r="Y91" s="15"/>
    </row>
    <row r="92" spans="1:25" ht="15.95" customHeight="1" thickBot="1" x14ac:dyDescent="0.25">
      <c r="A92" s="322" t="s">
        <v>168</v>
      </c>
      <c r="B92" s="198" t="s">
        <v>167</v>
      </c>
      <c r="C92" s="471" t="s">
        <v>117</v>
      </c>
      <c r="D92" s="310" t="s">
        <v>24</v>
      </c>
      <c r="E92" s="200"/>
      <c r="F92" s="201"/>
      <c r="G92" s="201"/>
      <c r="H92" s="201"/>
      <c r="I92" s="201"/>
      <c r="J92" s="202">
        <v>2</v>
      </c>
      <c r="K92" s="72"/>
      <c r="L92" s="73"/>
      <c r="M92" s="73"/>
      <c r="N92" s="73"/>
      <c r="O92" s="73"/>
      <c r="P92" s="74">
        <v>0</v>
      </c>
      <c r="Q92" s="213">
        <v>0</v>
      </c>
      <c r="R92" s="214">
        <v>0</v>
      </c>
      <c r="S92" s="214">
        <v>0</v>
      </c>
      <c r="T92" s="214" t="s">
        <v>11</v>
      </c>
      <c r="U92" s="215">
        <f t="shared" si="14"/>
        <v>2</v>
      </c>
      <c r="V92" s="100"/>
      <c r="W92" s="24"/>
      <c r="X92" s="25"/>
      <c r="Y92" s="26"/>
    </row>
    <row r="93" spans="1:25" ht="15.95" customHeight="1" thickBot="1" x14ac:dyDescent="0.25">
      <c r="A93" s="39" t="s">
        <v>30</v>
      </c>
      <c r="B93" s="39"/>
      <c r="C93" s="259"/>
      <c r="D93" s="259"/>
      <c r="E93" s="323">
        <f t="shared" ref="E93:P93" si="16">E40+SUM(E75:E80)</f>
        <v>30</v>
      </c>
      <c r="F93" s="324">
        <f t="shared" si="16"/>
        <v>30</v>
      </c>
      <c r="G93" s="324">
        <f t="shared" si="16"/>
        <v>31</v>
      </c>
      <c r="H93" s="324">
        <f t="shared" si="16"/>
        <v>31</v>
      </c>
      <c r="I93" s="324">
        <f t="shared" si="16"/>
        <v>30</v>
      </c>
      <c r="J93" s="325">
        <f t="shared" si="16"/>
        <v>28</v>
      </c>
      <c r="K93" s="326">
        <f t="shared" si="16"/>
        <v>25</v>
      </c>
      <c r="L93" s="326">
        <f t="shared" si="16"/>
        <v>27</v>
      </c>
      <c r="M93" s="326">
        <f t="shared" si="16"/>
        <v>21</v>
      </c>
      <c r="N93" s="326">
        <f t="shared" si="16"/>
        <v>25</v>
      </c>
      <c r="O93" s="326">
        <f t="shared" si="16"/>
        <v>28</v>
      </c>
      <c r="P93" s="326">
        <f t="shared" si="16"/>
        <v>26</v>
      </c>
      <c r="Q93" s="327"/>
      <c r="R93" s="328"/>
      <c r="S93" s="328"/>
      <c r="T93" s="328"/>
      <c r="U93" s="12">
        <f t="shared" si="14"/>
        <v>180</v>
      </c>
      <c r="V93" s="329"/>
      <c r="W93" s="329"/>
      <c r="X93" s="330"/>
      <c r="Y93" s="331"/>
    </row>
    <row r="94" spans="1:25" ht="15.95" customHeight="1" x14ac:dyDescent="0.2">
      <c r="A94" s="161" t="s">
        <v>185</v>
      </c>
      <c r="B94" s="228"/>
      <c r="C94" s="469"/>
      <c r="D94" s="229"/>
      <c r="E94" s="230" t="s">
        <v>174</v>
      </c>
      <c r="F94" s="231" t="s">
        <v>174</v>
      </c>
      <c r="G94" s="360" t="s">
        <v>227</v>
      </c>
      <c r="H94" s="231" t="s">
        <v>175</v>
      </c>
      <c r="I94" s="231" t="s">
        <v>178</v>
      </c>
      <c r="J94" s="232" t="s">
        <v>176</v>
      </c>
      <c r="K94" s="57"/>
      <c r="L94" s="58"/>
      <c r="M94" s="58"/>
      <c r="N94" s="58"/>
      <c r="O94" s="58"/>
      <c r="P94" s="117"/>
      <c r="Q94" s="275"/>
      <c r="R94" s="276"/>
      <c r="S94" s="276"/>
      <c r="T94" s="276"/>
      <c r="U94" s="332"/>
      <c r="V94" s="333"/>
      <c r="W94" s="334"/>
      <c r="X94" s="335"/>
      <c r="Y94" s="115"/>
    </row>
    <row r="95" spans="1:25" ht="15.95" customHeight="1" thickBot="1" x14ac:dyDescent="0.25">
      <c r="A95" s="197" t="s">
        <v>186</v>
      </c>
      <c r="B95" s="256"/>
      <c r="C95" s="471"/>
      <c r="D95" s="257"/>
      <c r="E95" s="200" t="s">
        <v>174</v>
      </c>
      <c r="F95" s="201" t="s">
        <v>174</v>
      </c>
      <c r="G95" s="201" t="s">
        <v>227</v>
      </c>
      <c r="H95" s="201" t="s">
        <v>175</v>
      </c>
      <c r="I95" s="201" t="s">
        <v>232</v>
      </c>
      <c r="J95" s="258" t="s">
        <v>182</v>
      </c>
      <c r="K95" s="278"/>
      <c r="L95" s="279"/>
      <c r="M95" s="279"/>
      <c r="N95" s="279"/>
      <c r="O95" s="279"/>
      <c r="P95" s="280"/>
      <c r="Q95" s="281"/>
      <c r="R95" s="282"/>
      <c r="S95" s="282"/>
      <c r="T95" s="282"/>
      <c r="U95" s="336"/>
      <c r="V95" s="337"/>
      <c r="W95" s="338"/>
      <c r="X95" s="339"/>
      <c r="Y95" s="340"/>
    </row>
    <row r="96" spans="1:25" ht="15.95" customHeight="1" thickBot="1" x14ac:dyDescent="0.25">
      <c r="A96" s="543"/>
      <c r="B96" s="543"/>
      <c r="C96" s="543"/>
      <c r="D96" s="543"/>
      <c r="E96" s="543"/>
      <c r="F96" s="543"/>
      <c r="G96" s="543"/>
      <c r="H96" s="543"/>
      <c r="I96" s="543"/>
      <c r="J96" s="543"/>
      <c r="K96" s="544"/>
      <c r="L96" s="544"/>
      <c r="M96" s="544"/>
      <c r="N96" s="544"/>
      <c r="O96" s="544"/>
      <c r="P96" s="544"/>
      <c r="Q96" s="545"/>
      <c r="R96" s="545"/>
      <c r="S96" s="545"/>
      <c r="T96" s="545"/>
      <c r="U96" s="545"/>
      <c r="V96" s="545"/>
      <c r="W96" s="545"/>
      <c r="X96" s="545"/>
      <c r="Y96" s="544"/>
    </row>
    <row r="97" spans="1:25" ht="15.95" customHeight="1" thickBot="1" x14ac:dyDescent="0.25">
      <c r="A97" s="75" t="s">
        <v>39</v>
      </c>
      <c r="B97" s="75"/>
      <c r="C97" s="484"/>
      <c r="D97" s="125">
        <f>SUM(U99:U105)</f>
        <v>30</v>
      </c>
      <c r="E97" s="126"/>
      <c r="F97" s="127"/>
      <c r="G97" s="127"/>
      <c r="H97" s="127"/>
      <c r="I97" s="127"/>
      <c r="J97" s="128"/>
      <c r="K97" s="44"/>
      <c r="L97" s="44"/>
      <c r="M97" s="44"/>
      <c r="N97" s="44"/>
      <c r="O97" s="44"/>
      <c r="P97" s="44"/>
      <c r="Q97" s="180"/>
      <c r="R97" s="130"/>
      <c r="S97" s="130"/>
      <c r="T97" s="130"/>
      <c r="U97" s="181"/>
      <c r="V97" s="133"/>
      <c r="W97" s="133"/>
      <c r="X97" s="134"/>
      <c r="Y97" s="115"/>
    </row>
    <row r="98" spans="1:25" ht="15.95" customHeight="1" thickBot="1" x14ac:dyDescent="0.25">
      <c r="A98" s="341" t="s">
        <v>19</v>
      </c>
      <c r="B98" s="342"/>
      <c r="C98" s="504"/>
      <c r="D98" s="343"/>
      <c r="E98" s="41"/>
      <c r="F98" s="42"/>
      <c r="G98" s="42"/>
      <c r="H98" s="42"/>
      <c r="I98" s="42"/>
      <c r="J98" s="43"/>
      <c r="K98" s="110"/>
      <c r="L98" s="110"/>
      <c r="M98" s="110"/>
      <c r="N98" s="110"/>
      <c r="O98" s="110"/>
      <c r="P98" s="110"/>
      <c r="Q98" s="344"/>
      <c r="R98" s="312"/>
      <c r="S98" s="312"/>
      <c r="T98" s="312"/>
      <c r="U98" s="345"/>
      <c r="V98" s="225"/>
      <c r="W98" s="225"/>
      <c r="X98" s="226"/>
      <c r="Y98" s="50"/>
    </row>
    <row r="99" spans="1:25" ht="15.95" customHeight="1" x14ac:dyDescent="0.2">
      <c r="A99" s="51" t="s">
        <v>120</v>
      </c>
      <c r="B99" s="116" t="s">
        <v>115</v>
      </c>
      <c r="C99" s="505" t="s">
        <v>76</v>
      </c>
      <c r="D99" s="79" t="s">
        <v>9</v>
      </c>
      <c r="E99" s="319"/>
      <c r="F99" s="320"/>
      <c r="G99" s="320"/>
      <c r="H99" s="320"/>
      <c r="I99" s="320">
        <v>4</v>
      </c>
      <c r="J99" s="346"/>
      <c r="K99" s="7" t="str">
        <f>IF(E99&lt;&gt;"",$Q99+$R99+$S99,"")</f>
        <v/>
      </c>
      <c r="L99" s="8" t="str">
        <f t="shared" ref="L99:N105" si="17">IF(F99&lt;&gt;"",$Q99+$R99+$S99,"")</f>
        <v/>
      </c>
      <c r="M99" s="8" t="str">
        <f t="shared" si="17"/>
        <v/>
      </c>
      <c r="N99" s="8" t="str">
        <f t="shared" si="17"/>
        <v/>
      </c>
      <c r="O99" s="8">
        <f>IF(I99&lt;&gt;"",$Q99+$R99+$S99,"")</f>
        <v>4</v>
      </c>
      <c r="P99" s="9" t="str">
        <f>IF(J99&lt;&gt;"",$Q99+$R99+$S99,"")</f>
        <v/>
      </c>
      <c r="Q99" s="306">
        <v>2</v>
      </c>
      <c r="R99" s="11">
        <v>2</v>
      </c>
      <c r="S99" s="11">
        <v>0</v>
      </c>
      <c r="T99" s="11" t="s">
        <v>10</v>
      </c>
      <c r="U99" s="237">
        <f t="shared" ref="U99:U105" si="18">SUM(E99:J99)</f>
        <v>4</v>
      </c>
      <c r="V99" s="95" t="s">
        <v>129</v>
      </c>
      <c r="W99" s="13" t="s">
        <v>157</v>
      </c>
      <c r="X99" s="14"/>
      <c r="Y99" s="15"/>
    </row>
    <row r="100" spans="1:25" ht="15.95" customHeight="1" x14ac:dyDescent="0.2">
      <c r="A100" s="61" t="s">
        <v>224</v>
      </c>
      <c r="B100" s="315" t="s">
        <v>225</v>
      </c>
      <c r="C100" s="472" t="s">
        <v>76</v>
      </c>
      <c r="D100" s="84" t="s">
        <v>9</v>
      </c>
      <c r="E100" s="194"/>
      <c r="F100" s="195"/>
      <c r="G100" s="195"/>
      <c r="H100" s="195"/>
      <c r="I100" s="195">
        <v>2</v>
      </c>
      <c r="J100" s="235"/>
      <c r="K100" s="66"/>
      <c r="L100" s="67"/>
      <c r="M100" s="67"/>
      <c r="N100" s="67"/>
      <c r="O100" s="67">
        <v>1</v>
      </c>
      <c r="P100" s="68"/>
      <c r="Q100" s="99">
        <v>0</v>
      </c>
      <c r="R100" s="23">
        <v>0</v>
      </c>
      <c r="S100" s="23">
        <v>1</v>
      </c>
      <c r="T100" s="23" t="s">
        <v>11</v>
      </c>
      <c r="U100" s="118">
        <f t="shared" si="18"/>
        <v>2</v>
      </c>
      <c r="V100" s="100" t="s">
        <v>235</v>
      </c>
      <c r="W100" s="24"/>
      <c r="X100" s="25"/>
      <c r="Y100" s="26"/>
    </row>
    <row r="101" spans="1:25" ht="15.95" customHeight="1" x14ac:dyDescent="0.2">
      <c r="A101" s="61" t="s">
        <v>119</v>
      </c>
      <c r="B101" s="315" t="s">
        <v>116</v>
      </c>
      <c r="C101" s="472" t="s">
        <v>76</v>
      </c>
      <c r="D101" s="84" t="s">
        <v>9</v>
      </c>
      <c r="E101" s="194"/>
      <c r="F101" s="195"/>
      <c r="G101" s="195"/>
      <c r="H101" s="195"/>
      <c r="I101" s="195"/>
      <c r="J101" s="235">
        <v>2</v>
      </c>
      <c r="K101" s="66" t="str">
        <f>IF(E101&lt;&gt;"",$Q101+$R101+$S101,"")</f>
        <v/>
      </c>
      <c r="L101" s="67" t="str">
        <f t="shared" si="17"/>
        <v/>
      </c>
      <c r="M101" s="67" t="str">
        <f t="shared" si="17"/>
        <v/>
      </c>
      <c r="N101" s="67" t="str">
        <f t="shared" si="17"/>
        <v/>
      </c>
      <c r="O101" s="67" t="str">
        <f>IF(I101&lt;&gt;"",$Q101+$R101+$S101,"")</f>
        <v/>
      </c>
      <c r="P101" s="68">
        <f>IF(J101&lt;&gt;"",$Q101+$R101+$S101,"")</f>
        <v>2</v>
      </c>
      <c r="Q101" s="99">
        <v>2</v>
      </c>
      <c r="R101" s="23">
        <v>0</v>
      </c>
      <c r="S101" s="23">
        <v>0</v>
      </c>
      <c r="T101" s="23" t="s">
        <v>10</v>
      </c>
      <c r="U101" s="237">
        <f t="shared" si="18"/>
        <v>2</v>
      </c>
      <c r="V101" s="100" t="s">
        <v>159</v>
      </c>
      <c r="W101" s="24" t="s">
        <v>72</v>
      </c>
      <c r="X101" s="25"/>
      <c r="Y101" s="26"/>
    </row>
    <row r="102" spans="1:25" ht="15.95" customHeight="1" x14ac:dyDescent="0.2">
      <c r="A102" s="347" t="s">
        <v>31</v>
      </c>
      <c r="B102" s="119" t="s">
        <v>170</v>
      </c>
      <c r="C102" s="483" t="s">
        <v>74</v>
      </c>
      <c r="D102" s="348" t="s">
        <v>9</v>
      </c>
      <c r="E102" s="246"/>
      <c r="F102" s="247"/>
      <c r="G102" s="247"/>
      <c r="H102" s="247"/>
      <c r="I102" s="247">
        <v>4</v>
      </c>
      <c r="J102" s="349"/>
      <c r="K102" s="188" t="str">
        <f>IF(E102&lt;&gt;"",$Q102+$R102+$S102,"")</f>
        <v/>
      </c>
      <c r="L102" s="189" t="str">
        <f t="shared" si="17"/>
        <v/>
      </c>
      <c r="M102" s="189" t="str">
        <f t="shared" si="17"/>
        <v/>
      </c>
      <c r="N102" s="189" t="str">
        <f t="shared" si="17"/>
        <v/>
      </c>
      <c r="O102" s="189">
        <f>IF(I102&lt;&gt;"",$Q102+$R102+$S102,"")</f>
        <v>4</v>
      </c>
      <c r="P102" s="190" t="str">
        <f>IF(J102&lt;&gt;"",$Q102+$R102+$S102,"")</f>
        <v/>
      </c>
      <c r="Q102" s="239">
        <v>2</v>
      </c>
      <c r="R102" s="34">
        <v>2</v>
      </c>
      <c r="S102" s="34">
        <v>0</v>
      </c>
      <c r="T102" s="34" t="s">
        <v>10</v>
      </c>
      <c r="U102" s="237">
        <f t="shared" si="18"/>
        <v>4</v>
      </c>
      <c r="V102" s="100" t="s">
        <v>156</v>
      </c>
      <c r="W102" s="24"/>
      <c r="X102" s="25"/>
      <c r="Y102" s="26"/>
    </row>
    <row r="103" spans="1:25" ht="15.95" customHeight="1" thickBot="1" x14ac:dyDescent="0.25">
      <c r="A103" s="350" t="s">
        <v>66</v>
      </c>
      <c r="B103" s="233" t="s">
        <v>112</v>
      </c>
      <c r="C103" s="470" t="s">
        <v>76</v>
      </c>
      <c r="D103" s="300" t="s">
        <v>9</v>
      </c>
      <c r="E103" s="194"/>
      <c r="F103" s="195"/>
      <c r="G103" s="195"/>
      <c r="H103" s="195"/>
      <c r="I103" s="195"/>
      <c r="J103" s="196">
        <v>4</v>
      </c>
      <c r="K103" s="66"/>
      <c r="L103" s="67"/>
      <c r="M103" s="67"/>
      <c r="N103" s="67"/>
      <c r="O103" s="67"/>
      <c r="P103" s="68">
        <v>4</v>
      </c>
      <c r="Q103" s="213">
        <v>2</v>
      </c>
      <c r="R103" s="214">
        <v>2</v>
      </c>
      <c r="S103" s="214">
        <v>0</v>
      </c>
      <c r="T103" s="214" t="s">
        <v>10</v>
      </c>
      <c r="U103" s="215">
        <f t="shared" si="18"/>
        <v>4</v>
      </c>
      <c r="V103" s="251" t="s">
        <v>133</v>
      </c>
      <c r="W103" s="35"/>
      <c r="X103" s="36"/>
      <c r="Y103" s="37"/>
    </row>
    <row r="104" spans="1:25" ht="15.95" customHeight="1" thickBot="1" x14ac:dyDescent="0.25">
      <c r="A104" s="305" t="s">
        <v>44</v>
      </c>
      <c r="B104" s="184"/>
      <c r="C104" s="479"/>
      <c r="D104" s="92" t="s">
        <v>24</v>
      </c>
      <c r="E104" s="230"/>
      <c r="F104" s="231"/>
      <c r="G104" s="231"/>
      <c r="H104" s="231"/>
      <c r="I104" s="231">
        <v>6</v>
      </c>
      <c r="J104" s="274">
        <v>2</v>
      </c>
      <c r="K104" s="57" t="str">
        <f>IF(E104&lt;&gt;"",$Q104+$R104+$S104,"")</f>
        <v/>
      </c>
      <c r="L104" s="58" t="str">
        <f t="shared" si="17"/>
        <v/>
      </c>
      <c r="M104" s="58" t="str">
        <f t="shared" si="17"/>
        <v/>
      </c>
      <c r="N104" s="58" t="str">
        <f t="shared" si="17"/>
        <v/>
      </c>
      <c r="O104" s="58">
        <v>6</v>
      </c>
      <c r="P104" s="59">
        <v>2</v>
      </c>
      <c r="Q104" s="93"/>
      <c r="R104" s="94"/>
      <c r="S104" s="94"/>
      <c r="T104" s="94"/>
      <c r="U104" s="208">
        <f t="shared" si="18"/>
        <v>8</v>
      </c>
      <c r="V104" s="209"/>
      <c r="W104" s="210"/>
      <c r="X104" s="211"/>
      <c r="Y104" s="87"/>
    </row>
    <row r="105" spans="1:25" ht="15.95" customHeight="1" thickBot="1" x14ac:dyDescent="0.25">
      <c r="A105" s="308" t="s">
        <v>45</v>
      </c>
      <c r="B105" s="309"/>
      <c r="C105" s="503"/>
      <c r="D105" s="92" t="s">
        <v>24</v>
      </c>
      <c r="E105" s="200"/>
      <c r="F105" s="201"/>
      <c r="G105" s="201"/>
      <c r="H105" s="201"/>
      <c r="I105" s="201">
        <v>4</v>
      </c>
      <c r="J105" s="202">
        <v>2</v>
      </c>
      <c r="K105" s="72" t="str">
        <f>IF(E105&lt;&gt;"",$Q105+$R105+$S105,"")</f>
        <v/>
      </c>
      <c r="L105" s="73" t="str">
        <f t="shared" si="17"/>
        <v/>
      </c>
      <c r="M105" s="73" t="str">
        <f t="shared" si="17"/>
        <v/>
      </c>
      <c r="N105" s="73" t="str">
        <f t="shared" si="17"/>
        <v/>
      </c>
      <c r="O105" s="73">
        <v>4</v>
      </c>
      <c r="P105" s="74">
        <v>2</v>
      </c>
      <c r="Q105" s="213"/>
      <c r="R105" s="214"/>
      <c r="S105" s="214"/>
      <c r="T105" s="214"/>
      <c r="U105" s="215">
        <f t="shared" si="18"/>
        <v>6</v>
      </c>
      <c r="V105" s="216"/>
      <c r="W105" s="217"/>
      <c r="X105" s="218"/>
      <c r="Y105" s="89"/>
    </row>
    <row r="106" spans="1:25" ht="15.95" customHeight="1" thickBot="1" x14ac:dyDescent="0.25">
      <c r="A106" s="150" t="s">
        <v>23</v>
      </c>
      <c r="B106" s="150"/>
      <c r="C106" s="151"/>
      <c r="D106" s="151"/>
      <c r="E106" s="126"/>
      <c r="F106" s="127"/>
      <c r="G106" s="127"/>
      <c r="H106" s="127"/>
      <c r="I106" s="127"/>
      <c r="J106" s="128"/>
      <c r="K106" s="351"/>
      <c r="L106" s="352"/>
      <c r="M106" s="352"/>
      <c r="N106" s="352"/>
      <c r="O106" s="352"/>
      <c r="P106" s="353"/>
      <c r="Q106" s="354"/>
      <c r="R106" s="355"/>
      <c r="S106" s="355"/>
      <c r="T106" s="355"/>
      <c r="U106" s="215"/>
      <c r="V106" s="224"/>
      <c r="W106" s="225"/>
      <c r="X106" s="226"/>
      <c r="Y106" s="50"/>
    </row>
    <row r="107" spans="1:25" ht="15.95" customHeight="1" x14ac:dyDescent="0.2">
      <c r="A107" s="356" t="s">
        <v>46</v>
      </c>
      <c r="B107" s="357" t="s">
        <v>88</v>
      </c>
      <c r="C107" s="506" t="s">
        <v>70</v>
      </c>
      <c r="D107" s="358" t="s">
        <v>24</v>
      </c>
      <c r="E107" s="359"/>
      <c r="F107" s="360"/>
      <c r="G107" s="360"/>
      <c r="H107" s="360"/>
      <c r="I107" s="360">
        <v>2</v>
      </c>
      <c r="J107" s="361"/>
      <c r="K107" s="362"/>
      <c r="L107" s="363"/>
      <c r="M107" s="363"/>
      <c r="N107" s="363"/>
      <c r="O107" s="363">
        <v>2</v>
      </c>
      <c r="P107" s="364"/>
      <c r="Q107" s="93">
        <v>2</v>
      </c>
      <c r="R107" s="94">
        <v>0</v>
      </c>
      <c r="S107" s="94">
        <v>0</v>
      </c>
      <c r="T107" s="94" t="s">
        <v>10</v>
      </c>
      <c r="U107" s="208">
        <f>SUM(E107:J107)</f>
        <v>2</v>
      </c>
      <c r="V107" s="95" t="s">
        <v>128</v>
      </c>
      <c r="W107" s="13"/>
      <c r="X107" s="14"/>
      <c r="Y107" s="15"/>
    </row>
    <row r="108" spans="1:25" ht="15.95" customHeight="1" x14ac:dyDescent="0.2">
      <c r="A108" s="365" t="s">
        <v>33</v>
      </c>
      <c r="B108" s="192" t="s">
        <v>103</v>
      </c>
      <c r="C108" s="470" t="s">
        <v>75</v>
      </c>
      <c r="D108" s="193" t="s">
        <v>24</v>
      </c>
      <c r="E108" s="366"/>
      <c r="F108" s="195"/>
      <c r="G108" s="195"/>
      <c r="H108" s="195"/>
      <c r="I108" s="195">
        <v>4</v>
      </c>
      <c r="J108" s="235"/>
      <c r="K108" s="66"/>
      <c r="L108" s="67"/>
      <c r="M108" s="67"/>
      <c r="N108" s="67"/>
      <c r="O108" s="67">
        <v>4</v>
      </c>
      <c r="P108" s="68"/>
      <c r="Q108" s="99">
        <v>2</v>
      </c>
      <c r="R108" s="23">
        <v>0</v>
      </c>
      <c r="S108" s="23">
        <v>2</v>
      </c>
      <c r="T108" s="23" t="s">
        <v>11</v>
      </c>
      <c r="U108" s="237">
        <f t="shared" ref="U108:U117" si="19">SUM(E108:J108)</f>
        <v>4</v>
      </c>
      <c r="V108" s="100" t="s">
        <v>130</v>
      </c>
      <c r="W108" s="24" t="s">
        <v>20</v>
      </c>
      <c r="X108" s="25"/>
      <c r="Y108" s="26"/>
    </row>
    <row r="109" spans="1:25" ht="15.95" customHeight="1" x14ac:dyDescent="0.2">
      <c r="A109" s="365" t="s">
        <v>38</v>
      </c>
      <c r="B109" s="313" t="s">
        <v>173</v>
      </c>
      <c r="C109" s="470" t="s">
        <v>74</v>
      </c>
      <c r="D109" s="193" t="s">
        <v>24</v>
      </c>
      <c r="E109" s="366"/>
      <c r="F109" s="195"/>
      <c r="G109" s="195"/>
      <c r="H109" s="195"/>
      <c r="I109" s="195"/>
      <c r="J109" s="235">
        <v>4</v>
      </c>
      <c r="K109" s="66"/>
      <c r="L109" s="67"/>
      <c r="M109" s="67"/>
      <c r="N109" s="67"/>
      <c r="O109" s="67"/>
      <c r="P109" s="68">
        <v>4</v>
      </c>
      <c r="Q109" s="99">
        <v>2</v>
      </c>
      <c r="R109" s="23">
        <v>2</v>
      </c>
      <c r="S109" s="23">
        <v>0</v>
      </c>
      <c r="T109" s="23" t="s">
        <v>10</v>
      </c>
      <c r="U109" s="237">
        <f t="shared" si="19"/>
        <v>4</v>
      </c>
      <c r="V109" s="100" t="s">
        <v>142</v>
      </c>
      <c r="W109" s="24"/>
      <c r="X109" s="25"/>
      <c r="Y109" s="26"/>
    </row>
    <row r="110" spans="1:25" ht="15.95" customHeight="1" x14ac:dyDescent="0.2">
      <c r="A110" s="365" t="s">
        <v>47</v>
      </c>
      <c r="B110" s="313" t="s">
        <v>91</v>
      </c>
      <c r="C110" s="470" t="s">
        <v>70</v>
      </c>
      <c r="D110" s="193" t="s">
        <v>24</v>
      </c>
      <c r="E110" s="366"/>
      <c r="F110" s="195"/>
      <c r="G110" s="195"/>
      <c r="H110" s="195"/>
      <c r="I110" s="195"/>
      <c r="J110" s="235">
        <v>2</v>
      </c>
      <c r="K110" s="66"/>
      <c r="L110" s="67"/>
      <c r="M110" s="67"/>
      <c r="N110" s="67"/>
      <c r="O110" s="67"/>
      <c r="P110" s="68">
        <v>2</v>
      </c>
      <c r="Q110" s="99">
        <v>2</v>
      </c>
      <c r="R110" s="23">
        <v>0</v>
      </c>
      <c r="S110" s="23">
        <v>0</v>
      </c>
      <c r="T110" s="23" t="s">
        <v>10</v>
      </c>
      <c r="U110" s="237">
        <f t="shared" si="19"/>
        <v>2</v>
      </c>
      <c r="V110" s="100" t="s">
        <v>159</v>
      </c>
      <c r="W110" s="24"/>
      <c r="X110" s="25"/>
      <c r="Y110" s="26"/>
    </row>
    <row r="111" spans="1:25" ht="15.95" customHeight="1" x14ac:dyDescent="0.2">
      <c r="A111" s="365" t="s">
        <v>32</v>
      </c>
      <c r="B111" s="313" t="s">
        <v>89</v>
      </c>
      <c r="C111" s="470" t="s">
        <v>70</v>
      </c>
      <c r="D111" s="193" t="s">
        <v>24</v>
      </c>
      <c r="E111" s="366"/>
      <c r="F111" s="195"/>
      <c r="G111" s="195"/>
      <c r="H111" s="195"/>
      <c r="I111" s="195"/>
      <c r="J111" s="235">
        <v>2</v>
      </c>
      <c r="K111" s="66"/>
      <c r="L111" s="67"/>
      <c r="M111" s="67"/>
      <c r="N111" s="67"/>
      <c r="O111" s="67"/>
      <c r="P111" s="68">
        <v>2</v>
      </c>
      <c r="Q111" s="99">
        <v>2</v>
      </c>
      <c r="R111" s="23">
        <v>0</v>
      </c>
      <c r="S111" s="23">
        <v>0</v>
      </c>
      <c r="T111" s="23" t="s">
        <v>11</v>
      </c>
      <c r="U111" s="237">
        <f t="shared" si="19"/>
        <v>2</v>
      </c>
      <c r="V111" s="100" t="s">
        <v>156</v>
      </c>
      <c r="W111" s="24" t="s">
        <v>195</v>
      </c>
      <c r="X111" s="25" t="s">
        <v>130</v>
      </c>
      <c r="Y111" s="26"/>
    </row>
    <row r="112" spans="1:25" ht="15.95" customHeight="1" x14ac:dyDescent="0.2">
      <c r="A112" s="365" t="s">
        <v>48</v>
      </c>
      <c r="B112" s="313" t="s">
        <v>90</v>
      </c>
      <c r="C112" s="470" t="s">
        <v>70</v>
      </c>
      <c r="D112" s="193" t="s">
        <v>24</v>
      </c>
      <c r="E112" s="366"/>
      <c r="F112" s="195"/>
      <c r="G112" s="195"/>
      <c r="H112" s="195"/>
      <c r="I112" s="195">
        <v>2</v>
      </c>
      <c r="J112" s="235"/>
      <c r="K112" s="66"/>
      <c r="L112" s="67"/>
      <c r="M112" s="67"/>
      <c r="N112" s="67"/>
      <c r="O112" s="67">
        <v>2</v>
      </c>
      <c r="P112" s="68"/>
      <c r="Q112" s="99">
        <v>2</v>
      </c>
      <c r="R112" s="23">
        <v>0</v>
      </c>
      <c r="S112" s="23">
        <v>0</v>
      </c>
      <c r="T112" s="23" t="s">
        <v>10</v>
      </c>
      <c r="U112" s="237">
        <f t="shared" si="19"/>
        <v>2</v>
      </c>
      <c r="V112" s="100" t="s">
        <v>156</v>
      </c>
      <c r="W112" s="24"/>
      <c r="X112" s="25"/>
      <c r="Y112" s="26"/>
    </row>
    <row r="113" spans="1:25" ht="15.95" customHeight="1" x14ac:dyDescent="0.2">
      <c r="A113" s="365" t="s">
        <v>155</v>
      </c>
      <c r="B113" s="313" t="s">
        <v>165</v>
      </c>
      <c r="C113" s="470" t="s">
        <v>70</v>
      </c>
      <c r="D113" s="193" t="s">
        <v>24</v>
      </c>
      <c r="E113" s="366"/>
      <c r="F113" s="195"/>
      <c r="G113" s="195"/>
      <c r="H113" s="195"/>
      <c r="I113" s="195"/>
      <c r="J113" s="235">
        <v>2</v>
      </c>
      <c r="K113" s="66"/>
      <c r="L113" s="67"/>
      <c r="M113" s="67"/>
      <c r="N113" s="67"/>
      <c r="O113" s="67"/>
      <c r="P113" s="68">
        <v>2</v>
      </c>
      <c r="Q113" s="99">
        <v>2</v>
      </c>
      <c r="R113" s="23">
        <v>0</v>
      </c>
      <c r="S113" s="23">
        <v>0</v>
      </c>
      <c r="T113" s="23" t="s">
        <v>10</v>
      </c>
      <c r="U113" s="237">
        <f t="shared" si="19"/>
        <v>2</v>
      </c>
      <c r="V113" s="100" t="s">
        <v>156</v>
      </c>
      <c r="W113" s="24" t="s">
        <v>157</v>
      </c>
      <c r="X113" s="25"/>
      <c r="Y113" s="26"/>
    </row>
    <row r="114" spans="1:25" ht="15.95" customHeight="1" x14ac:dyDescent="0.2">
      <c r="A114" s="365" t="s">
        <v>166</v>
      </c>
      <c r="B114" s="313" t="s">
        <v>51</v>
      </c>
      <c r="C114" s="470" t="s">
        <v>117</v>
      </c>
      <c r="D114" s="193" t="s">
        <v>24</v>
      </c>
      <c r="E114" s="366"/>
      <c r="F114" s="195"/>
      <c r="G114" s="195"/>
      <c r="H114" s="195"/>
      <c r="I114" s="195">
        <v>2</v>
      </c>
      <c r="J114" s="235"/>
      <c r="K114" s="66"/>
      <c r="L114" s="67"/>
      <c r="M114" s="67"/>
      <c r="N114" s="67"/>
      <c r="O114" s="67">
        <v>0</v>
      </c>
      <c r="P114" s="68"/>
      <c r="Q114" s="99">
        <v>0</v>
      </c>
      <c r="R114" s="23">
        <v>0</v>
      </c>
      <c r="S114" s="23">
        <v>0</v>
      </c>
      <c r="T114" s="23" t="s">
        <v>11</v>
      </c>
      <c r="U114" s="237">
        <f t="shared" si="19"/>
        <v>2</v>
      </c>
      <c r="V114" s="100"/>
      <c r="W114" s="24"/>
      <c r="X114" s="25"/>
      <c r="Y114" s="26"/>
    </row>
    <row r="115" spans="1:25" ht="15.95" customHeight="1" x14ac:dyDescent="0.2">
      <c r="A115" s="365" t="s">
        <v>168</v>
      </c>
      <c r="B115" s="313" t="s">
        <v>167</v>
      </c>
      <c r="C115" s="470" t="s">
        <v>117</v>
      </c>
      <c r="D115" s="193" t="s">
        <v>24</v>
      </c>
      <c r="E115" s="366"/>
      <c r="F115" s="195"/>
      <c r="G115" s="195"/>
      <c r="H115" s="195"/>
      <c r="I115" s="195"/>
      <c r="J115" s="235">
        <v>2</v>
      </c>
      <c r="K115" s="66"/>
      <c r="L115" s="67"/>
      <c r="M115" s="67"/>
      <c r="N115" s="67"/>
      <c r="O115" s="67"/>
      <c r="P115" s="68">
        <v>0</v>
      </c>
      <c r="Q115" s="99">
        <v>0</v>
      </c>
      <c r="R115" s="23">
        <v>0</v>
      </c>
      <c r="S115" s="23">
        <v>0</v>
      </c>
      <c r="T115" s="23" t="s">
        <v>11</v>
      </c>
      <c r="U115" s="237">
        <f t="shared" si="19"/>
        <v>2</v>
      </c>
      <c r="V115" s="100"/>
      <c r="W115" s="24"/>
      <c r="X115" s="25"/>
      <c r="Y115" s="26"/>
    </row>
    <row r="116" spans="1:25" ht="15.95" customHeight="1" thickBot="1" x14ac:dyDescent="0.25">
      <c r="A116" s="367" t="s">
        <v>223</v>
      </c>
      <c r="B116" s="368" t="s">
        <v>69</v>
      </c>
      <c r="C116" s="502" t="s">
        <v>118</v>
      </c>
      <c r="D116" s="369" t="s">
        <v>24</v>
      </c>
      <c r="E116" s="370"/>
      <c r="F116" s="247"/>
      <c r="G116" s="247"/>
      <c r="H116" s="247"/>
      <c r="I116" s="247">
        <v>2</v>
      </c>
      <c r="J116" s="349"/>
      <c r="K116" s="188" t="str">
        <f>IF(E116&lt;&gt;"",$Q116+$R116+$S116,"")</f>
        <v/>
      </c>
      <c r="L116" s="189" t="str">
        <f>IF(F116&lt;&gt;"",$Q116+$R116+$S116,"")</f>
        <v/>
      </c>
      <c r="M116" s="189"/>
      <c r="N116" s="189" t="str">
        <f>IF(H116&lt;&gt;"",$Q116+$R116+$S116,"")</f>
        <v/>
      </c>
      <c r="O116" s="189">
        <v>2</v>
      </c>
      <c r="P116" s="190" t="str">
        <f>IF(J116&lt;&gt;"",$Q116+$R116+$S116,"")</f>
        <v/>
      </c>
      <c r="Q116" s="239">
        <v>2</v>
      </c>
      <c r="R116" s="34">
        <v>0</v>
      </c>
      <c r="S116" s="34">
        <v>0</v>
      </c>
      <c r="T116" s="34" t="s">
        <v>11</v>
      </c>
      <c r="U116" s="371">
        <f t="shared" si="19"/>
        <v>2</v>
      </c>
      <c r="V116" s="251" t="s">
        <v>132</v>
      </c>
      <c r="W116" s="35"/>
      <c r="X116" s="36"/>
      <c r="Y116" s="37"/>
    </row>
    <row r="117" spans="1:25" ht="15.95" customHeight="1" thickBot="1" x14ac:dyDescent="0.25">
      <c r="A117" s="372" t="s">
        <v>30</v>
      </c>
      <c r="B117" s="108"/>
      <c r="C117" s="151"/>
      <c r="D117" s="151"/>
      <c r="E117" s="373">
        <f t="shared" ref="E117:P117" si="20">E40+SUM(E99:E105)</f>
        <v>30</v>
      </c>
      <c r="F117" s="374">
        <f t="shared" si="20"/>
        <v>30</v>
      </c>
      <c r="G117" s="374">
        <f t="shared" si="20"/>
        <v>31</v>
      </c>
      <c r="H117" s="374">
        <f t="shared" si="20"/>
        <v>31</v>
      </c>
      <c r="I117" s="374">
        <f t="shared" si="20"/>
        <v>28</v>
      </c>
      <c r="J117" s="375">
        <f t="shared" si="20"/>
        <v>30</v>
      </c>
      <c r="K117" s="376">
        <f t="shared" si="20"/>
        <v>25</v>
      </c>
      <c r="L117" s="377">
        <f t="shared" si="20"/>
        <v>27</v>
      </c>
      <c r="M117" s="377">
        <f t="shared" si="20"/>
        <v>21</v>
      </c>
      <c r="N117" s="377">
        <f t="shared" si="20"/>
        <v>25</v>
      </c>
      <c r="O117" s="377">
        <f t="shared" si="20"/>
        <v>26</v>
      </c>
      <c r="P117" s="378">
        <f t="shared" si="20"/>
        <v>28</v>
      </c>
      <c r="Q117" s="266"/>
      <c r="R117" s="267"/>
      <c r="S117" s="267"/>
      <c r="T117" s="267"/>
      <c r="U117" s="268">
        <f t="shared" si="19"/>
        <v>180</v>
      </c>
      <c r="V117" s="511"/>
      <c r="W117" s="512"/>
      <c r="X117" s="513"/>
      <c r="Y117" s="379"/>
    </row>
    <row r="118" spans="1:25" ht="15.95" customHeight="1" x14ac:dyDescent="0.2">
      <c r="A118" s="380" t="s">
        <v>185</v>
      </c>
      <c r="B118" s="381"/>
      <c r="C118" s="501"/>
      <c r="D118" s="382"/>
      <c r="E118" s="319" t="s">
        <v>174</v>
      </c>
      <c r="F118" s="320" t="s">
        <v>174</v>
      </c>
      <c r="G118" s="320" t="s">
        <v>227</v>
      </c>
      <c r="H118" s="320" t="s">
        <v>175</v>
      </c>
      <c r="I118" s="320" t="s">
        <v>179</v>
      </c>
      <c r="J118" s="321" t="s">
        <v>181</v>
      </c>
      <c r="K118" s="7"/>
      <c r="L118" s="8"/>
      <c r="M118" s="8"/>
      <c r="N118" s="8"/>
      <c r="O118" s="8"/>
      <c r="P118" s="383"/>
      <c r="Q118" s="384"/>
      <c r="R118" s="385"/>
      <c r="S118" s="385"/>
      <c r="T118" s="385"/>
      <c r="U118" s="508"/>
      <c r="V118" s="410"/>
      <c r="W118" s="411"/>
      <c r="X118" s="514"/>
      <c r="Y118" s="509"/>
    </row>
    <row r="119" spans="1:25" ht="15.95" customHeight="1" thickBot="1" x14ac:dyDescent="0.25">
      <c r="A119" s="197" t="s">
        <v>186</v>
      </c>
      <c r="B119" s="256"/>
      <c r="C119" s="471"/>
      <c r="D119" s="257"/>
      <c r="E119" s="200" t="s">
        <v>174</v>
      </c>
      <c r="F119" s="201" t="s">
        <v>174</v>
      </c>
      <c r="G119" s="165" t="s">
        <v>227</v>
      </c>
      <c r="H119" s="201" t="s">
        <v>175</v>
      </c>
      <c r="I119" s="201" t="s">
        <v>231</v>
      </c>
      <c r="J119" s="202" t="s">
        <v>233</v>
      </c>
      <c r="K119" s="278"/>
      <c r="L119" s="279"/>
      <c r="M119" s="279"/>
      <c r="N119" s="279"/>
      <c r="O119" s="279"/>
      <c r="P119" s="280"/>
      <c r="Q119" s="281"/>
      <c r="R119" s="282"/>
      <c r="S119" s="282"/>
      <c r="T119" s="282"/>
      <c r="U119" s="336"/>
      <c r="V119" s="337"/>
      <c r="W119" s="338"/>
      <c r="X119" s="515"/>
      <c r="Y119" s="510"/>
    </row>
    <row r="120" spans="1:25" ht="15.95" customHeight="1" thickBot="1" x14ac:dyDescent="0.25">
      <c r="A120" s="545"/>
      <c r="B120" s="545"/>
      <c r="C120" s="545"/>
      <c r="D120" s="545"/>
      <c r="E120" s="544"/>
      <c r="F120" s="544"/>
      <c r="G120" s="544"/>
      <c r="H120" s="544"/>
      <c r="I120" s="544"/>
      <c r="J120" s="544"/>
      <c r="K120" s="543"/>
      <c r="L120" s="543"/>
      <c r="M120" s="543"/>
      <c r="N120" s="543"/>
      <c r="O120" s="543"/>
      <c r="P120" s="543"/>
      <c r="Q120" s="545"/>
      <c r="R120" s="545"/>
      <c r="S120" s="545"/>
      <c r="T120" s="545"/>
      <c r="U120" s="545"/>
      <c r="V120" s="546"/>
      <c r="W120" s="546"/>
      <c r="X120" s="546"/>
      <c r="Y120" s="544"/>
    </row>
    <row r="121" spans="1:25" ht="15.95" customHeight="1" thickBot="1" x14ac:dyDescent="0.25">
      <c r="A121" s="75" t="s">
        <v>35</v>
      </c>
      <c r="B121" s="38"/>
      <c r="C121" s="474"/>
      <c r="D121" s="76">
        <f>SUM(U123:U128)</f>
        <v>30</v>
      </c>
      <c r="E121" s="41"/>
      <c r="F121" s="42"/>
      <c r="G121" s="42"/>
      <c r="H121" s="42"/>
      <c r="I121" s="42"/>
      <c r="J121" s="43"/>
      <c r="K121" s="110"/>
      <c r="L121" s="110"/>
      <c r="M121" s="110"/>
      <c r="N121" s="110"/>
      <c r="O121" s="110"/>
      <c r="P121" s="287"/>
      <c r="Q121" s="288"/>
      <c r="R121" s="46"/>
      <c r="S121" s="46"/>
      <c r="T121" s="46"/>
      <c r="U121" s="47"/>
      <c r="V121" s="48"/>
      <c r="W121" s="48"/>
      <c r="X121" s="49"/>
      <c r="Y121" s="177"/>
    </row>
    <row r="122" spans="1:25" ht="15.95" customHeight="1" thickBot="1" x14ac:dyDescent="0.25">
      <c r="A122" s="179" t="s">
        <v>19</v>
      </c>
      <c r="B122" s="527"/>
      <c r="C122" s="474"/>
      <c r="D122" s="76"/>
      <c r="E122" s="41"/>
      <c r="F122" s="42"/>
      <c r="G122" s="42"/>
      <c r="H122" s="42"/>
      <c r="I122" s="42"/>
      <c r="J122" s="43"/>
      <c r="K122" s="110"/>
      <c r="L122" s="110"/>
      <c r="M122" s="110"/>
      <c r="N122" s="110"/>
      <c r="O122" s="110"/>
      <c r="P122" s="287"/>
      <c r="Q122" s="296"/>
      <c r="R122" s="130"/>
      <c r="S122" s="130"/>
      <c r="T122" s="130"/>
      <c r="U122" s="181"/>
      <c r="V122" s="48"/>
      <c r="W122" s="48"/>
      <c r="X122" s="49"/>
      <c r="Y122" s="182"/>
    </row>
    <row r="123" spans="1:25" ht="15.95" customHeight="1" x14ac:dyDescent="0.2">
      <c r="A123" s="101" t="s">
        <v>33</v>
      </c>
      <c r="B123" s="386" t="s">
        <v>103</v>
      </c>
      <c r="C123" s="472" t="s">
        <v>75</v>
      </c>
      <c r="D123" s="84" t="s">
        <v>9</v>
      </c>
      <c r="E123" s="206"/>
      <c r="F123" s="55"/>
      <c r="G123" s="55"/>
      <c r="H123" s="55"/>
      <c r="I123" s="55">
        <v>4</v>
      </c>
      <c r="J123" s="207"/>
      <c r="K123" s="66" t="str">
        <f t="shared" ref="K123:P128" si="21">IF(E123&lt;&gt;"",$Q123+$R123+$S123,"")</f>
        <v/>
      </c>
      <c r="L123" s="67" t="str">
        <f t="shared" si="21"/>
        <v/>
      </c>
      <c r="M123" s="67" t="str">
        <f t="shared" si="21"/>
        <v/>
      </c>
      <c r="N123" s="67" t="str">
        <f t="shared" si="21"/>
        <v/>
      </c>
      <c r="O123" s="67">
        <f t="shared" si="21"/>
        <v>4</v>
      </c>
      <c r="P123" s="68" t="str">
        <f t="shared" si="21"/>
        <v/>
      </c>
      <c r="Q123" s="93">
        <v>2</v>
      </c>
      <c r="R123" s="94">
        <v>2</v>
      </c>
      <c r="S123" s="94">
        <v>0</v>
      </c>
      <c r="T123" s="94" t="s">
        <v>11</v>
      </c>
      <c r="U123" s="208">
        <f t="shared" ref="U123:U128" si="22">SUM(E123:J123)</f>
        <v>4</v>
      </c>
      <c r="V123" s="100" t="s">
        <v>130</v>
      </c>
      <c r="W123" s="24" t="s">
        <v>20</v>
      </c>
      <c r="X123" s="25"/>
      <c r="Y123" s="26"/>
    </row>
    <row r="124" spans="1:25" ht="15.95" customHeight="1" x14ac:dyDescent="0.2">
      <c r="A124" s="301" t="s">
        <v>25</v>
      </c>
      <c r="B124" s="386" t="s">
        <v>99</v>
      </c>
      <c r="C124" s="472" t="s">
        <v>71</v>
      </c>
      <c r="D124" s="84" t="s">
        <v>9</v>
      </c>
      <c r="E124" s="194"/>
      <c r="F124" s="195"/>
      <c r="G124" s="195"/>
      <c r="H124" s="195"/>
      <c r="I124" s="195">
        <v>6</v>
      </c>
      <c r="J124" s="196"/>
      <c r="K124" s="387" t="str">
        <f t="shared" si="21"/>
        <v/>
      </c>
      <c r="L124" s="67" t="str">
        <f t="shared" si="21"/>
        <v/>
      </c>
      <c r="M124" s="67" t="str">
        <f t="shared" si="21"/>
        <v/>
      </c>
      <c r="N124" s="67" t="str">
        <f t="shared" si="21"/>
        <v/>
      </c>
      <c r="O124" s="67">
        <f t="shared" si="21"/>
        <v>6</v>
      </c>
      <c r="P124" s="68" t="str">
        <f t="shared" si="21"/>
        <v/>
      </c>
      <c r="Q124" s="99">
        <v>2</v>
      </c>
      <c r="R124" s="23">
        <v>2</v>
      </c>
      <c r="S124" s="23">
        <v>2</v>
      </c>
      <c r="T124" s="23" t="s">
        <v>11</v>
      </c>
      <c r="U124" s="237">
        <f t="shared" si="22"/>
        <v>6</v>
      </c>
      <c r="V124" s="100" t="s">
        <v>139</v>
      </c>
      <c r="W124" s="24" t="s">
        <v>128</v>
      </c>
      <c r="X124" s="25"/>
      <c r="Y124" s="26"/>
    </row>
    <row r="125" spans="1:25" ht="15.95" customHeight="1" x14ac:dyDescent="0.2">
      <c r="A125" s="301" t="s">
        <v>63</v>
      </c>
      <c r="B125" s="388" t="s">
        <v>96</v>
      </c>
      <c r="C125" s="472" t="s">
        <v>71</v>
      </c>
      <c r="D125" s="84" t="s">
        <v>9</v>
      </c>
      <c r="E125" s="194"/>
      <c r="F125" s="195"/>
      <c r="G125" s="195"/>
      <c r="H125" s="195"/>
      <c r="I125" s="195">
        <v>4</v>
      </c>
      <c r="J125" s="196"/>
      <c r="K125" s="387" t="str">
        <f t="shared" si="21"/>
        <v/>
      </c>
      <c r="L125" s="67" t="str">
        <f t="shared" si="21"/>
        <v/>
      </c>
      <c r="M125" s="67" t="str">
        <f t="shared" si="21"/>
        <v/>
      </c>
      <c r="N125" s="67" t="str">
        <f t="shared" si="21"/>
        <v/>
      </c>
      <c r="O125" s="67">
        <f t="shared" si="21"/>
        <v>4</v>
      </c>
      <c r="P125" s="68" t="str">
        <f t="shared" si="21"/>
        <v/>
      </c>
      <c r="Q125" s="99">
        <v>4</v>
      </c>
      <c r="R125" s="23">
        <v>0</v>
      </c>
      <c r="S125" s="23">
        <v>0</v>
      </c>
      <c r="T125" s="23" t="s">
        <v>10</v>
      </c>
      <c r="U125" s="237">
        <f t="shared" si="22"/>
        <v>4</v>
      </c>
      <c r="V125" s="100" t="s">
        <v>136</v>
      </c>
      <c r="W125" s="24"/>
      <c r="X125" s="25"/>
      <c r="Y125" s="26"/>
    </row>
    <row r="126" spans="1:25" ht="15.95" customHeight="1" x14ac:dyDescent="0.2">
      <c r="A126" s="301" t="s">
        <v>27</v>
      </c>
      <c r="B126" s="386" t="s">
        <v>108</v>
      </c>
      <c r="C126" s="473" t="s">
        <v>73</v>
      </c>
      <c r="D126" s="84" t="s">
        <v>9</v>
      </c>
      <c r="E126" s="194"/>
      <c r="F126" s="195"/>
      <c r="G126" s="195"/>
      <c r="H126" s="195"/>
      <c r="I126" s="195"/>
      <c r="J126" s="196">
        <v>4</v>
      </c>
      <c r="K126" s="387" t="str">
        <f t="shared" si="21"/>
        <v/>
      </c>
      <c r="L126" s="67" t="str">
        <f t="shared" si="21"/>
        <v/>
      </c>
      <c r="M126" s="67" t="str">
        <f t="shared" si="21"/>
        <v/>
      </c>
      <c r="N126" s="67" t="str">
        <f t="shared" si="21"/>
        <v/>
      </c>
      <c r="O126" s="67" t="str">
        <f t="shared" si="21"/>
        <v/>
      </c>
      <c r="P126" s="68">
        <f t="shared" si="21"/>
        <v>4</v>
      </c>
      <c r="Q126" s="99">
        <v>2</v>
      </c>
      <c r="R126" s="23">
        <v>2</v>
      </c>
      <c r="S126" s="23">
        <v>0</v>
      </c>
      <c r="T126" s="23" t="s">
        <v>10</v>
      </c>
      <c r="U126" s="237">
        <f t="shared" si="22"/>
        <v>4</v>
      </c>
      <c r="V126" s="100" t="s">
        <v>236</v>
      </c>
      <c r="W126" s="24" t="s">
        <v>128</v>
      </c>
      <c r="X126" s="25"/>
      <c r="Y126" s="26"/>
    </row>
    <row r="127" spans="1:25" ht="15.95" customHeight="1" thickBot="1" x14ac:dyDescent="0.25">
      <c r="A127" s="308" t="s">
        <v>169</v>
      </c>
      <c r="B127" s="389" t="s">
        <v>104</v>
      </c>
      <c r="C127" s="483" t="s">
        <v>75</v>
      </c>
      <c r="D127" s="348" t="s">
        <v>9</v>
      </c>
      <c r="E127" s="200"/>
      <c r="F127" s="201"/>
      <c r="G127" s="201"/>
      <c r="H127" s="201"/>
      <c r="I127" s="201"/>
      <c r="J127" s="202">
        <v>4</v>
      </c>
      <c r="K127" s="387" t="str">
        <f t="shared" si="21"/>
        <v/>
      </c>
      <c r="L127" s="67" t="str">
        <f t="shared" si="21"/>
        <v/>
      </c>
      <c r="M127" s="67" t="str">
        <f t="shared" si="21"/>
        <v/>
      </c>
      <c r="N127" s="67" t="str">
        <f t="shared" si="21"/>
        <v/>
      </c>
      <c r="O127" s="67" t="str">
        <f t="shared" si="21"/>
        <v/>
      </c>
      <c r="P127" s="68">
        <f t="shared" si="21"/>
        <v>4</v>
      </c>
      <c r="Q127" s="213">
        <v>2</v>
      </c>
      <c r="R127" s="214">
        <v>2</v>
      </c>
      <c r="S127" s="214">
        <v>0</v>
      </c>
      <c r="T127" s="214" t="s">
        <v>10</v>
      </c>
      <c r="U127" s="215">
        <f t="shared" si="22"/>
        <v>4</v>
      </c>
      <c r="V127" s="251" t="s">
        <v>133</v>
      </c>
      <c r="W127" s="35" t="s">
        <v>158</v>
      </c>
      <c r="X127" s="36"/>
      <c r="Y127" s="37"/>
    </row>
    <row r="128" spans="1:25" ht="15.95" customHeight="1" thickBot="1" x14ac:dyDescent="0.25">
      <c r="A128" s="390" t="s">
        <v>151</v>
      </c>
      <c r="B128" s="219"/>
      <c r="C128" s="486"/>
      <c r="D128" s="151" t="s">
        <v>24</v>
      </c>
      <c r="E128" s="391"/>
      <c r="F128" s="392"/>
      <c r="G128" s="392"/>
      <c r="H128" s="392"/>
      <c r="I128" s="392">
        <v>6</v>
      </c>
      <c r="J128" s="393">
        <v>2</v>
      </c>
      <c r="K128" s="142" t="str">
        <f t="shared" si="21"/>
        <v/>
      </c>
      <c r="L128" s="143" t="str">
        <f>IF(F128&lt;&gt;"",$Q128+$R128+$S128,"")</f>
        <v/>
      </c>
      <c r="M128" s="143" t="str">
        <f>IF(G128&lt;&gt;"",$Q128+$R128+$S128,"")</f>
        <v/>
      </c>
      <c r="N128" s="143" t="str">
        <f>IF(H128&lt;&gt;"",$Q128+$R128+$S128,"")</f>
        <v/>
      </c>
      <c r="O128" s="143">
        <v>6</v>
      </c>
      <c r="P128" s="394">
        <v>2</v>
      </c>
      <c r="Q128" s="354"/>
      <c r="R128" s="355"/>
      <c r="S128" s="355"/>
      <c r="T128" s="355"/>
      <c r="U128" s="307">
        <f t="shared" si="22"/>
        <v>8</v>
      </c>
      <c r="V128" s="224"/>
      <c r="W128" s="225"/>
      <c r="X128" s="226"/>
      <c r="Y128" s="50"/>
    </row>
    <row r="129" spans="1:25" ht="15.95" customHeight="1" thickBot="1" x14ac:dyDescent="0.25">
      <c r="A129" s="150" t="s">
        <v>23</v>
      </c>
      <c r="B129" s="150"/>
      <c r="C129" s="151"/>
      <c r="D129" s="151"/>
      <c r="E129" s="41"/>
      <c r="F129" s="42"/>
      <c r="G129" s="42"/>
      <c r="H129" s="42"/>
      <c r="I129" s="42"/>
      <c r="J129" s="43"/>
      <c r="K129" s="351"/>
      <c r="L129" s="352"/>
      <c r="M129" s="352"/>
      <c r="N129" s="352"/>
      <c r="O129" s="352"/>
      <c r="P129" s="353"/>
      <c r="Q129" s="311"/>
      <c r="R129" s="312"/>
      <c r="S129" s="312"/>
      <c r="T129" s="312"/>
      <c r="U129" s="268"/>
      <c r="V129" s="224"/>
      <c r="W129" s="225"/>
      <c r="X129" s="226"/>
      <c r="Y129" s="50"/>
    </row>
    <row r="130" spans="1:25" ht="15.95" customHeight="1" x14ac:dyDescent="0.2">
      <c r="A130" s="395" t="s">
        <v>31</v>
      </c>
      <c r="B130" s="396" t="s">
        <v>170</v>
      </c>
      <c r="C130" s="507" t="s">
        <v>74</v>
      </c>
      <c r="D130" s="397" t="s">
        <v>24</v>
      </c>
      <c r="E130" s="4"/>
      <c r="F130" s="5"/>
      <c r="G130" s="5"/>
      <c r="H130" s="5"/>
      <c r="I130" s="5">
        <v>4</v>
      </c>
      <c r="J130" s="398"/>
      <c r="K130" s="57"/>
      <c r="L130" s="58"/>
      <c r="M130" s="58"/>
      <c r="N130" s="58"/>
      <c r="O130" s="58">
        <v>4</v>
      </c>
      <c r="P130" s="59"/>
      <c r="Q130" s="399">
        <v>2</v>
      </c>
      <c r="R130" s="400">
        <v>2</v>
      </c>
      <c r="S130" s="400">
        <v>0</v>
      </c>
      <c r="T130" s="400" t="s">
        <v>10</v>
      </c>
      <c r="U130" s="208">
        <f>SUM(E130:J130)</f>
        <v>4</v>
      </c>
      <c r="V130" s="95" t="s">
        <v>156</v>
      </c>
      <c r="W130" s="13"/>
      <c r="X130" s="14"/>
      <c r="Y130" s="15"/>
    </row>
    <row r="131" spans="1:25" ht="15.95" customHeight="1" thickBot="1" x14ac:dyDescent="0.25">
      <c r="A131" s="27" t="s">
        <v>223</v>
      </c>
      <c r="B131" s="316" t="s">
        <v>69</v>
      </c>
      <c r="C131" s="470" t="s">
        <v>118</v>
      </c>
      <c r="D131" s="304" t="s">
        <v>24</v>
      </c>
      <c r="E131" s="30"/>
      <c r="F131" s="31"/>
      <c r="G131" s="31"/>
      <c r="H131" s="31"/>
      <c r="I131" s="31">
        <v>2</v>
      </c>
      <c r="J131" s="71"/>
      <c r="K131" s="188" t="str">
        <f>IF(E131&lt;&gt;"",$Q131+$R131+$S131,"")</f>
        <v/>
      </c>
      <c r="L131" s="189" t="str">
        <f>IF(F131&lt;&gt;"",$Q131+$R131+$S131,"")</f>
        <v/>
      </c>
      <c r="M131" s="189"/>
      <c r="N131" s="189" t="str">
        <f>IF(H131&lt;&gt;"",$Q131+$R131+$S131,"")</f>
        <v/>
      </c>
      <c r="O131" s="189">
        <v>2</v>
      </c>
      <c r="P131" s="190" t="str">
        <f>IF(J131&lt;&gt;"",$Q131+$R131+$S131,"")</f>
        <v/>
      </c>
      <c r="Q131" s="401">
        <v>2</v>
      </c>
      <c r="R131" s="214">
        <v>0</v>
      </c>
      <c r="S131" s="214">
        <v>0</v>
      </c>
      <c r="T131" s="214" t="s">
        <v>11</v>
      </c>
      <c r="U131" s="215">
        <f>SUM(E131:J131)</f>
        <v>2</v>
      </c>
      <c r="V131" s="100" t="s">
        <v>132</v>
      </c>
      <c r="W131" s="24"/>
      <c r="X131" s="25"/>
      <c r="Y131" s="26"/>
    </row>
    <row r="132" spans="1:25" ht="15.95" customHeight="1" thickBot="1" x14ac:dyDescent="0.25">
      <c r="A132" s="39" t="s">
        <v>30</v>
      </c>
      <c r="B132" s="38"/>
      <c r="C132" s="76"/>
      <c r="D132" s="402"/>
      <c r="E132" s="403">
        <f t="shared" ref="E132:J132" si="23">E40+SUM(E123:E128)</f>
        <v>30</v>
      </c>
      <c r="F132" s="404">
        <f t="shared" si="23"/>
        <v>30</v>
      </c>
      <c r="G132" s="404">
        <f t="shared" si="23"/>
        <v>31</v>
      </c>
      <c r="H132" s="404">
        <f t="shared" si="23"/>
        <v>31</v>
      </c>
      <c r="I132" s="404">
        <f t="shared" si="23"/>
        <v>28</v>
      </c>
      <c r="J132" s="405">
        <f t="shared" si="23"/>
        <v>30</v>
      </c>
      <c r="K132" s="376">
        <f t="shared" ref="K132:P132" si="24">K40+SUM(K124:K128)</f>
        <v>25</v>
      </c>
      <c r="L132" s="377">
        <f t="shared" si="24"/>
        <v>27</v>
      </c>
      <c r="M132" s="377">
        <f t="shared" si="24"/>
        <v>21</v>
      </c>
      <c r="N132" s="377">
        <f t="shared" si="24"/>
        <v>25</v>
      </c>
      <c r="O132" s="377">
        <f t="shared" si="24"/>
        <v>23</v>
      </c>
      <c r="P132" s="378">
        <f t="shared" si="24"/>
        <v>28</v>
      </c>
      <c r="Q132" s="406"/>
      <c r="R132" s="407"/>
      <c r="S132" s="407"/>
      <c r="T132" s="407"/>
      <c r="U132" s="12">
        <f>SUM(E132:J132)</f>
        <v>180</v>
      </c>
      <c r="V132" s="329"/>
      <c r="W132" s="329"/>
      <c r="X132" s="330"/>
      <c r="Y132" s="331"/>
    </row>
    <row r="133" spans="1:25" ht="15.95" customHeight="1" thickBot="1" x14ac:dyDescent="0.25">
      <c r="A133" s="161" t="s">
        <v>185</v>
      </c>
      <c r="B133" s="228"/>
      <c r="C133" s="469"/>
      <c r="D133" s="382"/>
      <c r="E133" s="164" t="s">
        <v>174</v>
      </c>
      <c r="F133" s="165" t="s">
        <v>174</v>
      </c>
      <c r="G133" s="165" t="s">
        <v>227</v>
      </c>
      <c r="H133" s="165" t="s">
        <v>175</v>
      </c>
      <c r="I133" s="408" t="s">
        <v>180</v>
      </c>
      <c r="J133" s="160" t="s">
        <v>181</v>
      </c>
      <c r="K133" s="7"/>
      <c r="L133" s="8"/>
      <c r="M133" s="8"/>
      <c r="N133" s="8"/>
      <c r="O133" s="8"/>
      <c r="P133" s="9"/>
      <c r="Q133" s="409"/>
      <c r="R133" s="276"/>
      <c r="S133" s="276"/>
      <c r="T133" s="276"/>
      <c r="U133" s="332"/>
      <c r="V133" s="410"/>
      <c r="W133" s="411"/>
      <c r="X133" s="412"/>
      <c r="Y133" s="413"/>
    </row>
    <row r="134" spans="1:25" ht="15.95" customHeight="1" thickBot="1" x14ac:dyDescent="0.25">
      <c r="A134" s="197" t="s">
        <v>186</v>
      </c>
      <c r="B134" s="256"/>
      <c r="C134" s="471"/>
      <c r="D134" s="257"/>
      <c r="E134" s="139" t="s">
        <v>174</v>
      </c>
      <c r="F134" s="140" t="s">
        <v>174</v>
      </c>
      <c r="G134" s="140" t="s">
        <v>227</v>
      </c>
      <c r="H134" s="140" t="s">
        <v>175</v>
      </c>
      <c r="I134" s="42" t="s">
        <v>187</v>
      </c>
      <c r="J134" s="42" t="s">
        <v>233</v>
      </c>
      <c r="K134" s="278"/>
      <c r="L134" s="279"/>
      <c r="M134" s="279"/>
      <c r="N134" s="279"/>
      <c r="O134" s="279"/>
      <c r="P134" s="414"/>
      <c r="Q134" s="415"/>
      <c r="R134" s="282"/>
      <c r="S134" s="282"/>
      <c r="T134" s="282"/>
      <c r="U134" s="336"/>
      <c r="V134" s="337"/>
      <c r="W134" s="338"/>
      <c r="X134" s="339"/>
      <c r="Y134" s="340"/>
    </row>
    <row r="135" spans="1:25" ht="15.95" customHeight="1" thickBot="1" x14ac:dyDescent="0.25">
      <c r="A135" s="543"/>
      <c r="B135" s="543"/>
      <c r="C135" s="543"/>
      <c r="D135" s="543"/>
      <c r="E135" s="543"/>
      <c r="F135" s="543"/>
      <c r="G135" s="543"/>
      <c r="H135" s="543"/>
      <c r="I135" s="543"/>
      <c r="J135" s="543"/>
      <c r="K135" s="544"/>
      <c r="L135" s="544"/>
      <c r="M135" s="544"/>
      <c r="N135" s="544"/>
      <c r="O135" s="544"/>
      <c r="P135" s="544"/>
      <c r="Q135" s="543"/>
      <c r="R135" s="543"/>
      <c r="S135" s="543"/>
      <c r="T135" s="543"/>
      <c r="U135" s="543"/>
      <c r="V135" s="544"/>
      <c r="W135" s="544"/>
      <c r="X135" s="544"/>
      <c r="Y135" s="544"/>
    </row>
    <row r="136" spans="1:25" ht="15.95" customHeight="1" thickBot="1" x14ac:dyDescent="0.25">
      <c r="A136" s="529" t="s">
        <v>78</v>
      </c>
      <c r="B136" s="285"/>
      <c r="C136" s="499"/>
      <c r="D136" s="530">
        <f>SUM(U138:U143)</f>
        <v>30</v>
      </c>
      <c r="E136" s="41"/>
      <c r="F136" s="42"/>
      <c r="G136" s="42"/>
      <c r="H136" s="42"/>
      <c r="I136" s="42"/>
      <c r="J136" s="43"/>
      <c r="K136" s="531"/>
      <c r="L136" s="531"/>
      <c r="M136" s="531"/>
      <c r="N136" s="531"/>
      <c r="O136" s="531"/>
      <c r="P136" s="531"/>
      <c r="Q136" s="532"/>
      <c r="R136" s="112"/>
      <c r="S136" s="112"/>
      <c r="T136" s="112"/>
      <c r="U136" s="533"/>
      <c r="V136" s="534"/>
      <c r="W136" s="534"/>
      <c r="X136" s="535"/>
      <c r="Y136" s="177"/>
    </row>
    <row r="137" spans="1:25" ht="15.95" customHeight="1" thickBot="1" x14ac:dyDescent="0.25">
      <c r="A137" s="108" t="s">
        <v>19</v>
      </c>
      <c r="B137" s="527"/>
      <c r="C137" s="474"/>
      <c r="D137" s="76"/>
      <c r="E137" s="41"/>
      <c r="F137" s="42"/>
      <c r="G137" s="42"/>
      <c r="H137" s="42"/>
      <c r="I137" s="42"/>
      <c r="J137" s="43"/>
      <c r="K137" s="175"/>
      <c r="L137" s="175"/>
      <c r="M137" s="175"/>
      <c r="N137" s="175"/>
      <c r="O137" s="175"/>
      <c r="P137" s="175"/>
      <c r="Q137" s="180"/>
      <c r="R137" s="130"/>
      <c r="S137" s="130"/>
      <c r="T137" s="130"/>
      <c r="U137" s="181"/>
      <c r="V137" s="48"/>
      <c r="W137" s="48"/>
      <c r="X137" s="49"/>
      <c r="Y137" s="182"/>
    </row>
    <row r="138" spans="1:25" ht="15.95" customHeight="1" x14ac:dyDescent="0.2">
      <c r="A138" s="528" t="s">
        <v>33</v>
      </c>
      <c r="B138" s="386" t="s">
        <v>103</v>
      </c>
      <c r="C138" s="472" t="s">
        <v>75</v>
      </c>
      <c r="D138" s="84" t="s">
        <v>9</v>
      </c>
      <c r="E138" s="19"/>
      <c r="F138" s="20"/>
      <c r="G138" s="20"/>
      <c r="H138" s="20"/>
      <c r="I138" s="20">
        <v>4</v>
      </c>
      <c r="J138" s="21"/>
      <c r="K138" s="66" t="str">
        <f t="shared" ref="K138:P143" si="25">IF(E138&lt;&gt;"",$Q138+$R138+$S138,"")</f>
        <v/>
      </c>
      <c r="L138" s="67" t="str">
        <f t="shared" si="25"/>
        <v/>
      </c>
      <c r="M138" s="67" t="str">
        <f t="shared" si="25"/>
        <v/>
      </c>
      <c r="N138" s="67" t="str">
        <f t="shared" si="25"/>
        <v/>
      </c>
      <c r="O138" s="67">
        <f t="shared" si="25"/>
        <v>4</v>
      </c>
      <c r="P138" s="68" t="str">
        <f t="shared" si="25"/>
        <v/>
      </c>
      <c r="Q138" s="93">
        <v>2</v>
      </c>
      <c r="R138" s="94">
        <v>2</v>
      </c>
      <c r="S138" s="94">
        <v>0</v>
      </c>
      <c r="T138" s="94" t="s">
        <v>11</v>
      </c>
      <c r="U138" s="208">
        <f t="shared" ref="U138:U143" si="26">SUM(E138:J138)</f>
        <v>4</v>
      </c>
      <c r="V138" s="100" t="s">
        <v>130</v>
      </c>
      <c r="W138" s="24" t="s">
        <v>20</v>
      </c>
      <c r="X138" s="25"/>
      <c r="Y138" s="26"/>
    </row>
    <row r="139" spans="1:25" ht="15.95" customHeight="1" x14ac:dyDescent="0.2">
      <c r="A139" s="301" t="s">
        <v>25</v>
      </c>
      <c r="B139" s="386" t="s">
        <v>99</v>
      </c>
      <c r="C139" s="472" t="s">
        <v>71</v>
      </c>
      <c r="D139" s="84" t="s">
        <v>9</v>
      </c>
      <c r="E139" s="19"/>
      <c r="F139" s="20"/>
      <c r="G139" s="20"/>
      <c r="H139" s="20"/>
      <c r="I139" s="20">
        <v>6</v>
      </c>
      <c r="J139" s="21"/>
      <c r="K139" s="66" t="str">
        <f t="shared" si="25"/>
        <v/>
      </c>
      <c r="L139" s="67" t="str">
        <f t="shared" si="25"/>
        <v/>
      </c>
      <c r="M139" s="67" t="str">
        <f t="shared" si="25"/>
        <v/>
      </c>
      <c r="N139" s="67" t="str">
        <f t="shared" si="25"/>
        <v/>
      </c>
      <c r="O139" s="67">
        <f t="shared" si="25"/>
        <v>6</v>
      </c>
      <c r="P139" s="68" t="str">
        <f t="shared" si="25"/>
        <v/>
      </c>
      <c r="Q139" s="99">
        <v>2</v>
      </c>
      <c r="R139" s="23">
        <v>2</v>
      </c>
      <c r="S139" s="23">
        <v>2</v>
      </c>
      <c r="T139" s="23" t="s">
        <v>11</v>
      </c>
      <c r="U139" s="237">
        <f t="shared" si="26"/>
        <v>6</v>
      </c>
      <c r="V139" s="100" t="s">
        <v>139</v>
      </c>
      <c r="W139" s="24" t="s">
        <v>128</v>
      </c>
      <c r="X139" s="25"/>
      <c r="Y139" s="26"/>
    </row>
    <row r="140" spans="1:25" ht="15.95" customHeight="1" x14ac:dyDescent="0.2">
      <c r="A140" s="301" t="s">
        <v>63</v>
      </c>
      <c r="B140" s="388" t="s">
        <v>96</v>
      </c>
      <c r="C140" s="472" t="s">
        <v>71</v>
      </c>
      <c r="D140" s="84" t="s">
        <v>9</v>
      </c>
      <c r="E140" s="19"/>
      <c r="F140" s="20"/>
      <c r="G140" s="20"/>
      <c r="H140" s="20"/>
      <c r="I140" s="20">
        <v>4</v>
      </c>
      <c r="J140" s="21"/>
      <c r="K140" s="66" t="str">
        <f t="shared" si="25"/>
        <v/>
      </c>
      <c r="L140" s="67" t="str">
        <f t="shared" si="25"/>
        <v/>
      </c>
      <c r="M140" s="67" t="str">
        <f t="shared" si="25"/>
        <v/>
      </c>
      <c r="N140" s="67" t="str">
        <f t="shared" si="25"/>
        <v/>
      </c>
      <c r="O140" s="67">
        <f t="shared" si="25"/>
        <v>4</v>
      </c>
      <c r="P140" s="68" t="str">
        <f t="shared" si="25"/>
        <v/>
      </c>
      <c r="Q140" s="99">
        <v>4</v>
      </c>
      <c r="R140" s="23">
        <v>0</v>
      </c>
      <c r="S140" s="23">
        <v>0</v>
      </c>
      <c r="T140" s="23" t="s">
        <v>10</v>
      </c>
      <c r="U140" s="237">
        <f t="shared" si="26"/>
        <v>4</v>
      </c>
      <c r="V140" s="100" t="s">
        <v>136</v>
      </c>
      <c r="W140" s="24"/>
      <c r="X140" s="25"/>
      <c r="Y140" s="26"/>
    </row>
    <row r="141" spans="1:25" ht="15.95" customHeight="1" x14ac:dyDescent="0.2">
      <c r="A141" s="301" t="s">
        <v>26</v>
      </c>
      <c r="B141" s="388" t="s">
        <v>101</v>
      </c>
      <c r="C141" s="472" t="s">
        <v>71</v>
      </c>
      <c r="D141" s="84" t="s">
        <v>9</v>
      </c>
      <c r="E141" s="19"/>
      <c r="F141" s="20"/>
      <c r="G141" s="20"/>
      <c r="H141" s="20"/>
      <c r="I141" s="20"/>
      <c r="J141" s="21">
        <v>4</v>
      </c>
      <c r="K141" s="66" t="str">
        <f t="shared" si="25"/>
        <v/>
      </c>
      <c r="L141" s="67" t="str">
        <f t="shared" si="25"/>
        <v/>
      </c>
      <c r="M141" s="67" t="str">
        <f t="shared" si="25"/>
        <v/>
      </c>
      <c r="N141" s="67" t="str">
        <f t="shared" si="25"/>
        <v/>
      </c>
      <c r="O141" s="67" t="str">
        <f t="shared" si="25"/>
        <v/>
      </c>
      <c r="P141" s="68">
        <f t="shared" si="25"/>
        <v>4</v>
      </c>
      <c r="Q141" s="99">
        <v>2</v>
      </c>
      <c r="R141" s="23">
        <v>2</v>
      </c>
      <c r="S141" s="23">
        <v>0</v>
      </c>
      <c r="T141" s="23" t="s">
        <v>10</v>
      </c>
      <c r="U141" s="237">
        <f t="shared" si="26"/>
        <v>4</v>
      </c>
      <c r="V141" s="100" t="s">
        <v>139</v>
      </c>
      <c r="W141" s="24" t="s">
        <v>136</v>
      </c>
      <c r="X141" s="25"/>
      <c r="Y141" s="26"/>
    </row>
    <row r="142" spans="1:25" ht="15.95" customHeight="1" thickBot="1" x14ac:dyDescent="0.25">
      <c r="A142" s="416" t="s">
        <v>67</v>
      </c>
      <c r="B142" s="389" t="s">
        <v>105</v>
      </c>
      <c r="C142" s="483" t="s">
        <v>75</v>
      </c>
      <c r="D142" s="348" t="s">
        <v>9</v>
      </c>
      <c r="E142" s="30"/>
      <c r="F142" s="31"/>
      <c r="G142" s="31"/>
      <c r="H142" s="31"/>
      <c r="I142" s="31">
        <v>4</v>
      </c>
      <c r="J142" s="32"/>
      <c r="K142" s="66" t="str">
        <f t="shared" si="25"/>
        <v/>
      </c>
      <c r="L142" s="67" t="str">
        <f t="shared" si="25"/>
        <v/>
      </c>
      <c r="M142" s="67" t="str">
        <f t="shared" si="25"/>
        <v/>
      </c>
      <c r="N142" s="67" t="str">
        <f t="shared" si="25"/>
        <v/>
      </c>
      <c r="O142" s="67">
        <f t="shared" si="25"/>
        <v>4</v>
      </c>
      <c r="P142" s="68" t="str">
        <f t="shared" si="25"/>
        <v/>
      </c>
      <c r="Q142" s="213">
        <v>2</v>
      </c>
      <c r="R142" s="214">
        <v>2</v>
      </c>
      <c r="S142" s="214">
        <v>0</v>
      </c>
      <c r="T142" s="214" t="s">
        <v>10</v>
      </c>
      <c r="U142" s="215">
        <f t="shared" si="26"/>
        <v>4</v>
      </c>
      <c r="V142" s="251" t="s">
        <v>139</v>
      </c>
      <c r="W142" s="35" t="s">
        <v>132</v>
      </c>
      <c r="X142" s="36"/>
      <c r="Y142" s="37"/>
    </row>
    <row r="143" spans="1:25" ht="15.95" customHeight="1" thickBot="1" x14ac:dyDescent="0.25">
      <c r="A143" s="390" t="s">
        <v>150</v>
      </c>
      <c r="B143" s="219"/>
      <c r="C143" s="486"/>
      <c r="D143" s="151" t="s">
        <v>24</v>
      </c>
      <c r="E143" s="391"/>
      <c r="F143" s="392"/>
      <c r="G143" s="392"/>
      <c r="H143" s="392"/>
      <c r="I143" s="392">
        <v>4</v>
      </c>
      <c r="J143" s="393">
        <v>4</v>
      </c>
      <c r="K143" s="142" t="str">
        <f t="shared" si="25"/>
        <v/>
      </c>
      <c r="L143" s="143" t="str">
        <f t="shared" si="25"/>
        <v/>
      </c>
      <c r="M143" s="143" t="str">
        <f t="shared" si="25"/>
        <v/>
      </c>
      <c r="N143" s="143" t="str">
        <f t="shared" si="25"/>
        <v/>
      </c>
      <c r="O143" s="143">
        <v>4</v>
      </c>
      <c r="P143" s="394">
        <v>4</v>
      </c>
      <c r="Q143" s="311"/>
      <c r="R143" s="312"/>
      <c r="S143" s="312"/>
      <c r="T143" s="312"/>
      <c r="U143" s="268">
        <f t="shared" si="26"/>
        <v>8</v>
      </c>
      <c r="V143" s="224"/>
      <c r="W143" s="225"/>
      <c r="X143" s="226"/>
      <c r="Y143" s="50"/>
    </row>
    <row r="144" spans="1:25" ht="15.95" customHeight="1" thickBot="1" x14ac:dyDescent="0.25">
      <c r="A144" s="150" t="s">
        <v>23</v>
      </c>
      <c r="B144" s="417"/>
      <c r="C144" s="358"/>
      <c r="D144" s="358"/>
      <c r="E144" s="291"/>
      <c r="F144" s="152"/>
      <c r="G144" s="152"/>
      <c r="H144" s="152"/>
      <c r="I144" s="152"/>
      <c r="J144" s="153"/>
      <c r="K144" s="154"/>
      <c r="L144" s="77"/>
      <c r="M144" s="77"/>
      <c r="N144" s="77"/>
      <c r="O144" s="77"/>
      <c r="P144" s="292"/>
      <c r="Q144" s="311"/>
      <c r="R144" s="312"/>
      <c r="S144" s="312"/>
      <c r="T144" s="312"/>
      <c r="U144" s="268"/>
      <c r="V144" s="418"/>
      <c r="W144" s="419"/>
      <c r="X144" s="420"/>
      <c r="Y144" s="135"/>
    </row>
    <row r="145" spans="1:25" ht="15.95" customHeight="1" x14ac:dyDescent="0.2">
      <c r="A145" s="537" t="s">
        <v>31</v>
      </c>
      <c r="B145" s="137" t="s">
        <v>170</v>
      </c>
      <c r="C145" s="469" t="s">
        <v>74</v>
      </c>
      <c r="D145" s="273" t="s">
        <v>24</v>
      </c>
      <c r="E145" s="230"/>
      <c r="F145" s="231"/>
      <c r="G145" s="231"/>
      <c r="H145" s="231"/>
      <c r="I145" s="231">
        <v>4</v>
      </c>
      <c r="J145" s="274"/>
      <c r="K145" s="57"/>
      <c r="L145" s="58"/>
      <c r="M145" s="58"/>
      <c r="N145" s="58"/>
      <c r="O145" s="58">
        <v>4</v>
      </c>
      <c r="P145" s="117"/>
      <c r="Q145" s="384">
        <v>2</v>
      </c>
      <c r="R145" s="385">
        <v>2</v>
      </c>
      <c r="S145" s="385">
        <v>0</v>
      </c>
      <c r="T145" s="385" t="s">
        <v>10</v>
      </c>
      <c r="U145" s="12">
        <f t="shared" ref="U145:U149" si="27">SUM(E145:J145)</f>
        <v>4</v>
      </c>
      <c r="V145" s="95" t="s">
        <v>156</v>
      </c>
      <c r="W145" s="13"/>
      <c r="X145" s="14"/>
      <c r="Y145" s="15"/>
    </row>
    <row r="146" spans="1:25" ht="15.95" customHeight="1" x14ac:dyDescent="0.2">
      <c r="A146" s="191" t="s">
        <v>160</v>
      </c>
      <c r="B146" s="313" t="s">
        <v>161</v>
      </c>
      <c r="C146" s="470" t="s">
        <v>75</v>
      </c>
      <c r="D146" s="193" t="s">
        <v>24</v>
      </c>
      <c r="E146" s="194"/>
      <c r="F146" s="195"/>
      <c r="G146" s="195"/>
      <c r="H146" s="195"/>
      <c r="I146" s="195"/>
      <c r="J146" s="196">
        <v>2</v>
      </c>
      <c r="K146" s="66"/>
      <c r="L146" s="67"/>
      <c r="M146" s="67"/>
      <c r="N146" s="67"/>
      <c r="O146" s="67"/>
      <c r="P146" s="236">
        <v>2</v>
      </c>
      <c r="Q146" s="421">
        <v>2</v>
      </c>
      <c r="R146" s="222">
        <v>0</v>
      </c>
      <c r="S146" s="222">
        <v>0</v>
      </c>
      <c r="T146" s="222" t="s">
        <v>10</v>
      </c>
      <c r="U146" s="12">
        <f t="shared" si="27"/>
        <v>2</v>
      </c>
      <c r="V146" s="100" t="s">
        <v>139</v>
      </c>
      <c r="W146" s="242" t="s">
        <v>132</v>
      </c>
      <c r="X146" s="243"/>
      <c r="Y146" s="244"/>
    </row>
    <row r="147" spans="1:25" ht="15.95" customHeight="1" x14ac:dyDescent="0.2">
      <c r="A147" s="16" t="s">
        <v>223</v>
      </c>
      <c r="B147" s="316" t="s">
        <v>69</v>
      </c>
      <c r="C147" s="470" t="s">
        <v>118</v>
      </c>
      <c r="D147" s="18" t="s">
        <v>24</v>
      </c>
      <c r="E147" s="19"/>
      <c r="F147" s="20"/>
      <c r="G147" s="20"/>
      <c r="H147" s="20"/>
      <c r="I147" s="20">
        <v>2</v>
      </c>
      <c r="J147" s="21"/>
      <c r="K147" s="7" t="str">
        <f>IF(E147&lt;&gt;"",$Q147+$R147+$S147,"")</f>
        <v/>
      </c>
      <c r="L147" s="8" t="str">
        <f>IF(F147&lt;&gt;"",$Q147+$R147+$S147,"")</f>
        <v/>
      </c>
      <c r="M147" s="8"/>
      <c r="N147" s="8" t="str">
        <f>IF(H147&lt;&gt;"",$Q147+$R147+$S147,"")</f>
        <v/>
      </c>
      <c r="O147" s="8">
        <v>2</v>
      </c>
      <c r="P147" s="9" t="str">
        <f>IF(J147&lt;&gt;"",$Q147+$R147+$S147,"")</f>
        <v/>
      </c>
      <c r="Q147" s="22">
        <v>2</v>
      </c>
      <c r="R147" s="23">
        <v>0</v>
      </c>
      <c r="S147" s="23">
        <v>0</v>
      </c>
      <c r="T147" s="23" t="s">
        <v>11</v>
      </c>
      <c r="U147" s="12">
        <f t="shared" si="27"/>
        <v>2</v>
      </c>
      <c r="V147" s="24" t="s">
        <v>132</v>
      </c>
      <c r="W147" s="24"/>
      <c r="X147" s="25"/>
      <c r="Y147" s="26"/>
    </row>
    <row r="148" spans="1:25" ht="15.95" customHeight="1" thickBot="1" x14ac:dyDescent="0.25">
      <c r="A148" s="245" t="s">
        <v>192</v>
      </c>
      <c r="B148" s="198" t="s">
        <v>193</v>
      </c>
      <c r="C148" s="497" t="s">
        <v>118</v>
      </c>
      <c r="D148" s="199" t="s">
        <v>24</v>
      </c>
      <c r="E148" s="200"/>
      <c r="F148" s="201"/>
      <c r="G148" s="201"/>
      <c r="H148" s="201"/>
      <c r="I148" s="201"/>
      <c r="J148" s="32">
        <v>2</v>
      </c>
      <c r="K148" s="72"/>
      <c r="L148" s="73"/>
      <c r="M148" s="73"/>
      <c r="N148" s="73"/>
      <c r="O148" s="73"/>
      <c r="P148" s="121">
        <v>2</v>
      </c>
      <c r="Q148" s="317">
        <v>2</v>
      </c>
      <c r="R148" s="318">
        <v>0</v>
      </c>
      <c r="S148" s="318">
        <v>0</v>
      </c>
      <c r="T148" s="318" t="s">
        <v>11</v>
      </c>
      <c r="U148" s="107">
        <f t="shared" si="27"/>
        <v>2</v>
      </c>
      <c r="V148" s="422" t="s">
        <v>194</v>
      </c>
      <c r="W148" s="423"/>
      <c r="X148" s="424"/>
      <c r="Y148" s="244"/>
    </row>
    <row r="149" spans="1:25" ht="15.95" customHeight="1" thickBot="1" x14ac:dyDescent="0.25">
      <c r="A149" s="536" t="s">
        <v>30</v>
      </c>
      <c r="B149" s="425"/>
      <c r="C149" s="426"/>
      <c r="D149" s="426"/>
      <c r="E149" s="323">
        <f t="shared" ref="E149:P149" si="28">E40+SUM(E138:E143)</f>
        <v>30</v>
      </c>
      <c r="F149" s="324">
        <f t="shared" si="28"/>
        <v>30</v>
      </c>
      <c r="G149" s="324">
        <f t="shared" si="28"/>
        <v>31</v>
      </c>
      <c r="H149" s="324">
        <f t="shared" si="28"/>
        <v>31</v>
      </c>
      <c r="I149" s="324">
        <f t="shared" si="28"/>
        <v>30</v>
      </c>
      <c r="J149" s="427">
        <f t="shared" si="28"/>
        <v>28</v>
      </c>
      <c r="K149" s="428">
        <f t="shared" si="28"/>
        <v>25</v>
      </c>
      <c r="L149" s="326">
        <f t="shared" si="28"/>
        <v>27</v>
      </c>
      <c r="M149" s="326">
        <f t="shared" si="28"/>
        <v>21</v>
      </c>
      <c r="N149" s="326">
        <f t="shared" si="28"/>
        <v>25</v>
      </c>
      <c r="O149" s="326">
        <f t="shared" si="28"/>
        <v>29</v>
      </c>
      <c r="P149" s="429">
        <f t="shared" si="28"/>
        <v>26</v>
      </c>
      <c r="Q149" s="266"/>
      <c r="R149" s="267"/>
      <c r="S149" s="267"/>
      <c r="T149" s="267"/>
      <c r="U149" s="268">
        <f t="shared" si="27"/>
        <v>180</v>
      </c>
      <c r="V149" s="430"/>
      <c r="W149" s="329"/>
      <c r="X149" s="330"/>
      <c r="Y149" s="331"/>
    </row>
    <row r="150" spans="1:25" ht="15.95" customHeight="1" thickBot="1" x14ac:dyDescent="0.25">
      <c r="A150" s="161" t="s">
        <v>185</v>
      </c>
      <c r="B150" s="228"/>
      <c r="C150" s="469"/>
      <c r="D150" s="229"/>
      <c r="E150" s="139" t="s">
        <v>174</v>
      </c>
      <c r="F150" s="140" t="s">
        <v>174</v>
      </c>
      <c r="G150" s="140" t="s">
        <v>227</v>
      </c>
      <c r="H150" s="140" t="s">
        <v>175</v>
      </c>
      <c r="I150" s="140" t="s">
        <v>182</v>
      </c>
      <c r="J150" s="160" t="s">
        <v>176</v>
      </c>
      <c r="K150" s="57"/>
      <c r="L150" s="58"/>
      <c r="M150" s="58"/>
      <c r="N150" s="58"/>
      <c r="O150" s="58"/>
      <c r="P150" s="117"/>
      <c r="Q150" s="275"/>
      <c r="R150" s="276"/>
      <c r="S150" s="276"/>
      <c r="T150" s="276"/>
      <c r="U150" s="332"/>
      <c r="V150" s="410"/>
      <c r="W150" s="411"/>
      <c r="X150" s="412"/>
      <c r="Y150" s="413"/>
    </row>
    <row r="151" spans="1:25" ht="15.95" customHeight="1" thickBot="1" x14ac:dyDescent="0.25">
      <c r="A151" s="197" t="s">
        <v>186</v>
      </c>
      <c r="B151" s="256"/>
      <c r="C151" s="471"/>
      <c r="D151" s="257"/>
      <c r="E151" s="139" t="s">
        <v>174</v>
      </c>
      <c r="F151" s="140" t="s">
        <v>174</v>
      </c>
      <c r="G151" s="140" t="s">
        <v>227</v>
      </c>
      <c r="H151" s="140" t="s">
        <v>175</v>
      </c>
      <c r="I151" s="431" t="s">
        <v>184</v>
      </c>
      <c r="J151" s="432" t="s">
        <v>182</v>
      </c>
      <c r="K151" s="278"/>
      <c r="L151" s="279"/>
      <c r="M151" s="279"/>
      <c r="N151" s="279"/>
      <c r="O151" s="279"/>
      <c r="P151" s="280"/>
      <c r="Q151" s="281"/>
      <c r="R151" s="282"/>
      <c r="S151" s="282"/>
      <c r="T151" s="282"/>
      <c r="U151" s="336"/>
      <c r="V151" s="337"/>
      <c r="W151" s="338"/>
      <c r="X151" s="339"/>
      <c r="Y151" s="340"/>
    </row>
    <row r="152" spans="1:25" ht="15.95" customHeight="1" x14ac:dyDescent="0.2">
      <c r="A152" s="547"/>
      <c r="B152" s="547"/>
      <c r="C152" s="547"/>
      <c r="D152" s="547"/>
      <c r="E152" s="547"/>
      <c r="F152" s="547"/>
      <c r="G152" s="547"/>
      <c r="H152" s="547"/>
      <c r="I152" s="547"/>
      <c r="J152" s="547"/>
      <c r="K152" s="547"/>
      <c r="L152" s="547"/>
      <c r="M152" s="547"/>
      <c r="N152" s="547"/>
      <c r="O152" s="547"/>
      <c r="P152" s="547"/>
      <c r="Q152" s="547"/>
      <c r="R152" s="547"/>
      <c r="S152" s="547"/>
      <c r="T152" s="547"/>
      <c r="U152" s="547"/>
      <c r="V152" s="538"/>
      <c r="W152" s="538"/>
      <c r="X152" s="538"/>
      <c r="Y152" s="538"/>
    </row>
    <row r="153" spans="1:25" ht="15.95" customHeight="1" x14ac:dyDescent="0.2">
      <c r="A153" s="538" t="s">
        <v>247</v>
      </c>
      <c r="B153" s="539"/>
      <c r="C153" s="539"/>
      <c r="D153" s="539"/>
      <c r="E153" s="539"/>
      <c r="F153" s="539"/>
      <c r="G153" s="539"/>
      <c r="H153" s="539"/>
      <c r="I153" s="539"/>
      <c r="J153" s="539"/>
      <c r="K153" s="539"/>
      <c r="L153" s="539"/>
      <c r="M153" s="539"/>
      <c r="N153" s="539"/>
      <c r="O153" s="539"/>
      <c r="P153" s="539"/>
      <c r="Q153" s="539"/>
      <c r="R153" s="539"/>
      <c r="S153" s="539"/>
      <c r="T153" s="539"/>
      <c r="U153" s="539"/>
      <c r="V153" s="539"/>
      <c r="W153" s="539"/>
      <c r="X153" s="539"/>
      <c r="Y153" s="539"/>
    </row>
    <row r="154" spans="1:25" ht="15.95" customHeight="1" x14ac:dyDescent="0.2">
      <c r="A154" s="538" t="s">
        <v>246</v>
      </c>
      <c r="B154" s="539"/>
      <c r="C154" s="539"/>
      <c r="D154" s="539"/>
      <c r="E154" s="539"/>
      <c r="F154" s="539"/>
      <c r="G154" s="539"/>
      <c r="H154" s="539"/>
      <c r="I154" s="539"/>
      <c r="J154" s="539"/>
      <c r="K154" s="539"/>
      <c r="L154" s="539"/>
      <c r="M154" s="539"/>
      <c r="N154" s="539"/>
      <c r="O154" s="539"/>
      <c r="P154" s="539"/>
      <c r="Q154" s="539"/>
      <c r="R154" s="539"/>
      <c r="S154" s="539"/>
      <c r="T154" s="539"/>
      <c r="U154" s="539"/>
      <c r="V154" s="539"/>
      <c r="W154" s="539"/>
      <c r="X154" s="539"/>
      <c r="Y154" s="539"/>
    </row>
    <row r="155" spans="1:25" ht="15.95" customHeight="1" x14ac:dyDescent="0.2">
      <c r="A155" s="538" t="s">
        <v>248</v>
      </c>
      <c r="B155" s="539"/>
      <c r="C155" s="539"/>
      <c r="D155" s="539"/>
      <c r="E155" s="539"/>
      <c r="F155" s="539"/>
      <c r="G155" s="539"/>
      <c r="H155" s="539"/>
      <c r="I155" s="539"/>
      <c r="J155" s="539"/>
      <c r="K155" s="539"/>
      <c r="L155" s="539"/>
      <c r="M155" s="539"/>
      <c r="N155" s="539"/>
      <c r="O155" s="539"/>
      <c r="P155" s="539"/>
      <c r="Q155" s="539"/>
      <c r="R155" s="539"/>
      <c r="S155" s="539"/>
      <c r="T155" s="539"/>
      <c r="U155" s="539"/>
      <c r="V155" s="539"/>
      <c r="W155" s="539"/>
      <c r="X155" s="539"/>
      <c r="Y155" s="539"/>
    </row>
    <row r="156" spans="1:25" ht="15.95" customHeight="1" x14ac:dyDescent="0.2">
      <c r="A156" s="540"/>
      <c r="B156" s="539"/>
      <c r="C156" s="539"/>
      <c r="D156" s="539"/>
      <c r="E156" s="539"/>
      <c r="F156" s="539"/>
      <c r="G156" s="539"/>
      <c r="H156" s="539"/>
      <c r="I156" s="539"/>
      <c r="J156" s="539"/>
      <c r="K156" s="539"/>
      <c r="L156" s="539"/>
      <c r="M156" s="539"/>
      <c r="N156" s="539"/>
      <c r="O156" s="539"/>
      <c r="P156" s="539"/>
      <c r="Q156" s="539"/>
      <c r="R156" s="539"/>
      <c r="S156" s="539"/>
      <c r="T156" s="539"/>
      <c r="U156" s="539"/>
      <c r="V156" s="539"/>
      <c r="W156" s="539"/>
      <c r="X156" s="539"/>
      <c r="Y156" s="539"/>
    </row>
    <row r="157" spans="1:25" ht="15.95" customHeight="1" x14ac:dyDescent="0.2">
      <c r="A157" s="541" t="s">
        <v>250</v>
      </c>
      <c r="B157" s="542"/>
      <c r="C157" s="542"/>
      <c r="D157" s="542"/>
      <c r="E157" s="542"/>
      <c r="F157" s="542"/>
      <c r="G157" s="542"/>
      <c r="H157" s="542"/>
      <c r="I157" s="542"/>
      <c r="J157" s="542"/>
      <c r="K157" s="542"/>
      <c r="L157" s="542"/>
      <c r="M157" s="542"/>
      <c r="N157" s="542"/>
      <c r="O157" s="542"/>
      <c r="P157" s="542"/>
      <c r="Q157" s="542"/>
      <c r="R157" s="542"/>
      <c r="S157" s="542"/>
      <c r="T157" s="542"/>
      <c r="U157" s="542"/>
      <c r="V157" s="542"/>
      <c r="W157" s="542"/>
      <c r="X157" s="542"/>
      <c r="Y157" s="542"/>
    </row>
  </sheetData>
  <autoFilter ref="A3:Y151"/>
  <mergeCells count="15">
    <mergeCell ref="A71:Y71"/>
    <mergeCell ref="A1:Y1"/>
    <mergeCell ref="E2:J2"/>
    <mergeCell ref="K2:P2"/>
    <mergeCell ref="Q2:U2"/>
    <mergeCell ref="A42:Y42"/>
    <mergeCell ref="A155:Y155"/>
    <mergeCell ref="A156:Y156"/>
    <mergeCell ref="A157:Y157"/>
    <mergeCell ref="A96:Y96"/>
    <mergeCell ref="A120:Y120"/>
    <mergeCell ref="A135:Y135"/>
    <mergeCell ref="A152:Y152"/>
    <mergeCell ref="A153:Y153"/>
    <mergeCell ref="A154:Y154"/>
  </mergeCells>
  <hyperlinks>
    <hyperlink ref="A22" r:id="rId1"/>
    <hyperlink ref="A56" r:id="rId2"/>
    <hyperlink ref="A20" r:id="rId3"/>
    <hyperlink ref="A15" r:id="rId4"/>
    <hyperlink ref="A26" r:id="rId5"/>
    <hyperlink ref="A53" r:id="rId6"/>
    <hyperlink ref="A55" r:id="rId7"/>
    <hyperlink ref="A77" r:id="rId8" display="A modern valószínűségszámítás eszközei"/>
    <hyperlink ref="A87" r:id="rId9"/>
    <hyperlink ref="A47" r:id="rId10"/>
    <hyperlink ref="A57" r:id="rId11"/>
    <hyperlink ref="A13" r:id="rId12"/>
    <hyperlink ref="A17" r:id="rId13"/>
    <hyperlink ref="A78" r:id="rId14" display="Valószínűségszámítás 2"/>
    <hyperlink ref="A108" r:id="rId15"/>
    <hyperlink ref="A11" r:id="rId16" display="Kalkulus 1"/>
    <hyperlink ref="A33" r:id="rId17"/>
    <hyperlink ref="A54" r:id="rId18"/>
    <hyperlink ref="A12" r:id="rId19" display="Bevezetés az algebrába 1"/>
    <hyperlink ref="A16" r:id="rId20"/>
    <hyperlink ref="A45" r:id="rId21"/>
    <hyperlink ref="A61" r:id="rId22"/>
    <hyperlink ref="A62" r:id="rId23"/>
    <hyperlink ref="A21" r:id="rId24"/>
    <hyperlink ref="A24" r:id="rId25"/>
    <hyperlink ref="A5" r:id="rId26"/>
    <hyperlink ref="A6" r:id="rId27"/>
    <hyperlink ref="A23" r:id="rId28"/>
    <hyperlink ref="A25" r:id="rId29"/>
    <hyperlink ref="A32" r:id="rId30"/>
    <hyperlink ref="A46" r:id="rId31"/>
    <hyperlink ref="A52" r:id="rId32"/>
    <hyperlink ref="A58" r:id="rId33"/>
    <hyperlink ref="A59" r:id="rId34"/>
    <hyperlink ref="A60" r:id="rId35"/>
    <hyperlink ref="A63" r:id="rId36"/>
    <hyperlink ref="A64" r:id="rId37"/>
    <hyperlink ref="A66" r:id="rId38"/>
    <hyperlink ref="A67" r:id="rId39"/>
    <hyperlink ref="A91" r:id="rId40"/>
    <hyperlink ref="A92" r:id="rId41"/>
    <hyperlink ref="A114" r:id="rId42"/>
    <hyperlink ref="A115" r:id="rId43"/>
    <hyperlink ref="A124" r:id="rId44"/>
    <hyperlink ref="A86" r:id="rId45"/>
    <hyperlink ref="A83" r:id="rId46"/>
    <hyperlink ref="A103" r:id="rId47"/>
    <hyperlink ref="A88" r:id="rId48"/>
    <hyperlink ref="A99" r:id="rId49"/>
    <hyperlink ref="A102" r:id="rId50"/>
    <hyperlink ref="A107" r:id="rId51"/>
    <hyperlink ref="A109" r:id="rId52"/>
    <hyperlink ref="A110" r:id="rId53"/>
    <hyperlink ref="A111" r:id="rId54"/>
    <hyperlink ref="A112" r:id="rId55"/>
    <hyperlink ref="A113" r:id="rId56"/>
    <hyperlink ref="A138" r:id="rId57"/>
    <hyperlink ref="A125" r:id="rId58"/>
    <hyperlink ref="A140" r:id="rId59"/>
    <hyperlink ref="A139" r:id="rId60"/>
    <hyperlink ref="A141" r:id="rId61"/>
    <hyperlink ref="A126" r:id="rId62"/>
    <hyperlink ref="A130" r:id="rId63"/>
    <hyperlink ref="A142" r:id="rId64"/>
    <hyperlink ref="A145" r:id="rId65"/>
    <hyperlink ref="A146" r:id="rId66"/>
    <hyperlink ref="A82" r:id="rId67"/>
    <hyperlink ref="A75" r:id="rId68"/>
    <hyperlink ref="A76" r:id="rId69"/>
    <hyperlink ref="A84" r:id="rId70"/>
    <hyperlink ref="A101" r:id="rId71"/>
    <hyperlink ref="A27" r:id="rId72"/>
    <hyperlink ref="A28" r:id="rId73"/>
    <hyperlink ref="A29" r:id="rId74"/>
    <hyperlink ref="A30" r:id="rId75"/>
    <hyperlink ref="A31" r:id="rId76"/>
    <hyperlink ref="A123" r:id="rId77"/>
    <hyperlink ref="A18" r:id="rId78"/>
    <hyperlink ref="A19" r:id="rId79"/>
    <hyperlink ref="A157:Y157" r:id="rId80" display="Letöltés Excel formátumban."/>
    <hyperlink ref="A85" r:id="rId81"/>
    <hyperlink ref="A100" r:id="rId82"/>
  </hyperlinks>
  <pageMargins left="0.75" right="0.75" top="1" bottom="1" header="0.51180555555555496" footer="0.51180555555555496"/>
  <pageSetup paperSize="0" scale="0" firstPageNumber="0" orientation="portrait" usePrinterDefaults="0" horizontalDpi="0" verticalDpi="0" copies="0"/>
  <webPublishItems count="1">
    <webPublishItem id="7741" divId="MatBSc_mintatanterv_2020_7741" sourceType="range" sourceRef="A1:Y157" destinationFile="H:\Work\Hivatal_2019-20\zz_EGYEBEK_zz\MatBSc_mintatanterv_2020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43668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Tanterv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Matematika Intézet</dc:creator>
  <cp:lastModifiedBy>prok</cp:lastModifiedBy>
  <cp:revision>27</cp:revision>
  <cp:lastPrinted>2015-03-04T17:09:05Z</cp:lastPrinted>
  <dcterms:created xsi:type="dcterms:W3CDTF">2010-03-24T18:15:54Z</dcterms:created>
  <dcterms:modified xsi:type="dcterms:W3CDTF">2020-07-14T15:26:58Z</dcterms:modified>
  <dc:language>en-US</dc:language>
</cp:coreProperties>
</file>